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tabRatio="847" activeTab="0"/>
  </bookViews>
  <sheets>
    <sheet name="Výsledovka tisk" sheetId="1" r:id="rId1"/>
  </sheets>
  <definedNames>
    <definedName name="_xlnm._FilterDatabase" localSheetId="0" hidden="1">'Výsledovka tisk'!$A$18:$J$89</definedName>
    <definedName name="_xlnm.Print_Titles" localSheetId="0">'Výsledovka tisk'!$18:$18</definedName>
    <definedName name="_xlnm.Print_Area" localSheetId="0">'Výsledovka tisk'!$A$1:$J$104</definedName>
  </definedNames>
  <calcPr fullCalcOnLoad="1"/>
</workbook>
</file>

<file path=xl/sharedStrings.xml><?xml version="1.0" encoding="utf-8"?>
<sst xmlns="http://schemas.openxmlformats.org/spreadsheetml/2006/main" count="281" uniqueCount="187">
  <si>
    <t>SPZ</t>
  </si>
  <si>
    <t>Kat.</t>
  </si>
  <si>
    <t>TJ Plamen Chodov</t>
  </si>
  <si>
    <t>Poř.</t>
  </si>
  <si>
    <t>Příjmení a jméno</t>
  </si>
  <si>
    <t>15 až 16 let</t>
  </si>
  <si>
    <t>Muži</t>
  </si>
  <si>
    <t>Ženy</t>
  </si>
  <si>
    <t>Lékárna Čtyřlístek</t>
  </si>
  <si>
    <t>Egeria spol. S r.o. Chodov</t>
  </si>
  <si>
    <t xml:space="preserve">Zahradnictví Peřina </t>
  </si>
  <si>
    <t>Město, oddíl, team</t>
  </si>
  <si>
    <t>Délka trasy (km)</t>
  </si>
  <si>
    <t>Pořadí v kat.</t>
  </si>
  <si>
    <t>Celkový čas (h:mm:ss)</t>
  </si>
  <si>
    <t>Ztráta (h:mm:ss)</t>
  </si>
  <si>
    <t>Rychlostní průměr (km/h.)</t>
  </si>
  <si>
    <t xml:space="preserve">6 - 9 let </t>
  </si>
  <si>
    <t>10 - 12 let</t>
  </si>
  <si>
    <t>Mladší žáci a žákyně</t>
  </si>
  <si>
    <t>13 - 14 let</t>
  </si>
  <si>
    <t>Junioři a juniorky</t>
  </si>
  <si>
    <t>19 a více let</t>
  </si>
  <si>
    <t>Veteráni I.</t>
  </si>
  <si>
    <t>Veteráni II.</t>
  </si>
  <si>
    <t>Veteráni III.</t>
  </si>
  <si>
    <t>19 - 29 let</t>
  </si>
  <si>
    <t>30 - 39 let</t>
  </si>
  <si>
    <t>40 - 49 let</t>
  </si>
  <si>
    <t>50 a více let</t>
  </si>
  <si>
    <t>17 až 18 let</t>
  </si>
  <si>
    <t>Trasa</t>
  </si>
  <si>
    <t>Ašští bikeři</t>
  </si>
  <si>
    <t>Glaser Jiří</t>
  </si>
  <si>
    <t>Jirkov</t>
  </si>
  <si>
    <t>Ondráčková Pavla</t>
  </si>
  <si>
    <t>4Z</t>
  </si>
  <si>
    <t>Marvan Vojta</t>
  </si>
  <si>
    <t>Hnízdil - Team</t>
  </si>
  <si>
    <t>Chaluš Lubomír</t>
  </si>
  <si>
    <t>Moc Martin</t>
  </si>
  <si>
    <t>Cykloteam Ostrov</t>
  </si>
  <si>
    <t>Moc Jiří</t>
  </si>
  <si>
    <t>Matoušek Dušan</t>
  </si>
  <si>
    <t>Chodov</t>
  </si>
  <si>
    <t>1Z</t>
  </si>
  <si>
    <t>2Z</t>
  </si>
  <si>
    <t>Fiala Petr</t>
  </si>
  <si>
    <t>Sýkora Ondřej</t>
  </si>
  <si>
    <t>Profi sport Cheb</t>
  </si>
  <si>
    <t>Gubala Milan</t>
  </si>
  <si>
    <t>Schubert Robert</t>
  </si>
  <si>
    <t>Johánek Jakub</t>
  </si>
  <si>
    <t>Kubík Martin</t>
  </si>
  <si>
    <t>Dvorský Ant</t>
  </si>
  <si>
    <t>MCB Sokolov</t>
  </si>
  <si>
    <t>Team Bike Perštejn</t>
  </si>
  <si>
    <t>Szeweczek Martin</t>
  </si>
  <si>
    <t>Karlovy Vary</t>
  </si>
  <si>
    <t>Kočí Vojtěch</t>
  </si>
  <si>
    <t>Kočová Simona</t>
  </si>
  <si>
    <t>Chlup Roman</t>
  </si>
  <si>
    <t>Bike Nová Role</t>
  </si>
  <si>
    <t>Hradecký Michal</t>
  </si>
  <si>
    <t>ZS - Coxys DOMO</t>
  </si>
  <si>
    <t>Herčík Roman</t>
  </si>
  <si>
    <t>TJ Slavia Karlovy Vary</t>
  </si>
  <si>
    <t>Rýdlová Miroslava</t>
  </si>
  <si>
    <t>Bikebase</t>
  </si>
  <si>
    <t>Bořil Martin</t>
  </si>
  <si>
    <t>Kodl Pavel</t>
  </si>
  <si>
    <t>Team Bike Březová</t>
  </si>
  <si>
    <t>Kraclík Jan</t>
  </si>
  <si>
    <t>Pavlík Tomáš</t>
  </si>
  <si>
    <t>Svoboda Jiří</t>
  </si>
  <si>
    <t>Zadák David</t>
  </si>
  <si>
    <t>Kubíček Jan</t>
  </si>
  <si>
    <t>Folvarčík Jiří</t>
  </si>
  <si>
    <t>Kloučková Sára</t>
  </si>
  <si>
    <t>Klouček Martin</t>
  </si>
  <si>
    <t>Richterová Dominika</t>
  </si>
  <si>
    <t>Macán Karel</t>
  </si>
  <si>
    <t>Čechman Martin</t>
  </si>
  <si>
    <t>Výsledková listina</t>
  </si>
  <si>
    <t>8 km</t>
  </si>
  <si>
    <t>14 km</t>
  </si>
  <si>
    <t>28 km</t>
  </si>
  <si>
    <t>42 km</t>
  </si>
  <si>
    <t>56 km</t>
  </si>
  <si>
    <t>Naděje hoši a dívky</t>
  </si>
  <si>
    <t>NH + ND</t>
  </si>
  <si>
    <t>Karlík Jakub</t>
  </si>
  <si>
    <t>1M</t>
  </si>
  <si>
    <t>Nová Role</t>
  </si>
  <si>
    <t>Ollari Jiří</t>
  </si>
  <si>
    <t>Jakubov</t>
  </si>
  <si>
    <t>Landiga Martin</t>
  </si>
  <si>
    <t>NH</t>
  </si>
  <si>
    <t>Landiga Michal</t>
  </si>
  <si>
    <t>Jungmann Petr</t>
  </si>
  <si>
    <t>Moucha Martin</t>
  </si>
  <si>
    <t>MTB Nežichov</t>
  </si>
  <si>
    <t>Šamberger Václav</t>
  </si>
  <si>
    <t>Mokrusch Roman</t>
  </si>
  <si>
    <t>Grobheiser Petr</t>
  </si>
  <si>
    <t>TRI Cheb</t>
  </si>
  <si>
    <t>2M</t>
  </si>
  <si>
    <t>3M</t>
  </si>
  <si>
    <t>Kytka Terezie</t>
  </si>
  <si>
    <t>Kytka Jakub</t>
  </si>
  <si>
    <t>Pešek Tomáš</t>
  </si>
  <si>
    <t>Scott Scania Team</t>
  </si>
  <si>
    <t>Kohoutek Tomáš</t>
  </si>
  <si>
    <t>Drtinová Lucie</t>
  </si>
  <si>
    <t>Šverdík Daniel</t>
  </si>
  <si>
    <t>Rouča Karel</t>
  </si>
  <si>
    <t>Rédlová Krystína</t>
  </si>
  <si>
    <t>Kalina Václav</t>
  </si>
  <si>
    <t>NEVIX Haug-Land team</t>
  </si>
  <si>
    <t>4M</t>
  </si>
  <si>
    <t>Poláková Karolina</t>
  </si>
  <si>
    <t>Tyrpekl Karel</t>
  </si>
  <si>
    <t>Blažek Josef</t>
  </si>
  <si>
    <t>Čechman Jiří ml.</t>
  </si>
  <si>
    <t>Palan Ondřej</t>
  </si>
  <si>
    <t>Liška Marek</t>
  </si>
  <si>
    <t>Liška Vojtěch</t>
  </si>
  <si>
    <t>Pernink</t>
  </si>
  <si>
    <t>Rybáček Viktor</t>
  </si>
  <si>
    <t>WWW.4realshop.eu</t>
  </si>
  <si>
    <t>Eichingr Dan</t>
  </si>
  <si>
    <t>Resová Kateřina</t>
  </si>
  <si>
    <t>Jícha Petr</t>
  </si>
  <si>
    <t>Vodrážka Petr</t>
  </si>
  <si>
    <t>Aš</t>
  </si>
  <si>
    <t>Benc Tomáš</t>
  </si>
  <si>
    <t>Habartov</t>
  </si>
  <si>
    <t>Klauko Vojtěch</t>
  </si>
  <si>
    <t>Klauková Aneta</t>
  </si>
  <si>
    <t>Máčalík Radomír</t>
  </si>
  <si>
    <t>Sokolov</t>
  </si>
  <si>
    <t>Bartoš jiří</t>
  </si>
  <si>
    <t>Spezialized</t>
  </si>
  <si>
    <t>Hlava Martin</t>
  </si>
  <si>
    <t>Telecký martin</t>
  </si>
  <si>
    <t>Pizeria Corleone</t>
  </si>
  <si>
    <t>TUKAN Karlovy vary</t>
  </si>
  <si>
    <t>Ontko Petr</t>
  </si>
  <si>
    <t>Kodl Josef</t>
  </si>
  <si>
    <t>Makoň Tomáš</t>
  </si>
  <si>
    <t>Viktorin Tomáš</t>
  </si>
  <si>
    <t>SKP Sokolov</t>
  </si>
  <si>
    <t>Roudnická Eva</t>
  </si>
  <si>
    <t>Toms Jiří</t>
  </si>
  <si>
    <t>Jiříček jan</t>
  </si>
  <si>
    <t>Ficenec jakub</t>
  </si>
  <si>
    <t>Růžička Miroslav</t>
  </si>
  <si>
    <t>Plasmetalchem Sokolov</t>
  </si>
  <si>
    <t>Starý Miroslav</t>
  </si>
  <si>
    <t>Lacinová Kateřina</t>
  </si>
  <si>
    <t>Handlíř Miroslav</t>
  </si>
  <si>
    <t>Cyklosport Cheb</t>
  </si>
  <si>
    <t>Ondráček Martin</t>
  </si>
  <si>
    <t>ND</t>
  </si>
  <si>
    <t>sobota  -  19.9.2009</t>
  </si>
  <si>
    <t>Chodovský  MTB maraton 2009  -  4.ročník</t>
  </si>
  <si>
    <t>2000 - 2003</t>
  </si>
  <si>
    <t>1997 - 1999</t>
  </si>
  <si>
    <t>1995 - 1996</t>
  </si>
  <si>
    <t>1993 - 1994</t>
  </si>
  <si>
    <t>1992 - 1991</t>
  </si>
  <si>
    <t>1990 a méně</t>
  </si>
  <si>
    <t>1959 a méně</t>
  </si>
  <si>
    <t>1980 - 1990</t>
  </si>
  <si>
    <t>1969 - 1979</t>
  </si>
  <si>
    <t>1958 - 1968</t>
  </si>
  <si>
    <t>1M + 1D</t>
  </si>
  <si>
    <t>2M + 2Z + 3Z</t>
  </si>
  <si>
    <t>Starší žáci a žákyně + kadetky</t>
  </si>
  <si>
    <t>Kadeti</t>
  </si>
  <si>
    <t>4M + 4Z</t>
  </si>
  <si>
    <t>Elektromat Karlovy Vary</t>
  </si>
  <si>
    <t>Viktorin Václav</t>
  </si>
  <si>
    <t>DNF</t>
  </si>
  <si>
    <t>Karasa Manfred</t>
  </si>
  <si>
    <t xml:space="preserve"> -1 kolo</t>
  </si>
  <si>
    <t>86 startujících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</si>
</sst>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0"/>
    <numFmt numFmtId="181" formatCode="0.000000"/>
    <numFmt numFmtId="182" formatCode="00"/>
    <numFmt numFmtId="183" formatCode="000"/>
    <numFmt numFmtId="184" formatCode="0.0"/>
    <numFmt numFmtId="185" formatCode="#,##0\ &quot;Kčs&quot;;\-#,##0\ &quot;Kčs&quot;"/>
    <numFmt numFmtId="186" formatCode="#,##0\ &quot;Kčs&quot;;[Red]\-#,##0\ &quot;Kčs&quot;"/>
    <numFmt numFmtId="187" formatCode="#,##0.00\ &quot;Kčs&quot;;\-#,##0.00\ &quot;Kčs&quot;"/>
    <numFmt numFmtId="188" formatCode="#,##0.00\ &quot;Kčs&quot;;[Red]\-#,##0.00\ &quot;Kčs&quot;"/>
    <numFmt numFmtId="189" formatCode="_-* #,##0\ &quot;Kčs&quot;_-;\-* #,##0\ &quot;Kčs&quot;_-;_-* &quot;-&quot;\ &quot;Kčs&quot;_-;_-@_-"/>
    <numFmt numFmtId="190" formatCode="_-* #,##0\ _K_č_s_-;\-* #,##0\ _K_č_s_-;_-* &quot;-&quot;\ _K_č_s_-;_-@_-"/>
    <numFmt numFmtId="191" formatCode="_-* #,##0.00\ &quot;Kčs&quot;_-;\-* #,##0.00\ &quot;Kčs&quot;_-;_-* &quot;-&quot;??\ &quot;Kčs&quot;_-;_-@_-"/>
    <numFmt numFmtId="192" formatCode="_-* #,##0.00\ _K_č_s_-;\-* #,##0.00\ _K_č_s_-;_-* &quot;-&quot;??\ _K_č_s_-;_-@_-"/>
    <numFmt numFmtId="193" formatCode="0.\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\ ##,000_);[Red]\([$€-2]\ #\ ##,000\)"/>
    <numFmt numFmtId="198" formatCode="[$-F800]dddd\,\ mmmm\ dd\,\ yyyy"/>
    <numFmt numFmtId="199" formatCode="[$-405]d\.\ mmmm\ yyyy"/>
  </numFmts>
  <fonts count="6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8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8"/>
      <name val="Arial CE"/>
      <family val="0"/>
    </font>
    <font>
      <sz val="12"/>
      <name val="Times New Roman CE"/>
      <family val="0"/>
    </font>
    <font>
      <sz val="12"/>
      <name val="Arial CE"/>
      <family val="2"/>
    </font>
    <font>
      <sz val="11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Times New Roman CE"/>
      <family val="1"/>
    </font>
    <font>
      <b/>
      <sz val="12"/>
      <name val="Arial"/>
      <family val="2"/>
    </font>
    <font>
      <b/>
      <sz val="24"/>
      <name val="Arial Narrow"/>
      <family val="2"/>
    </font>
    <font>
      <sz val="24"/>
      <name val="Arial CE"/>
      <family val="0"/>
    </font>
    <font>
      <b/>
      <sz val="18"/>
      <name val="Arial Narrow"/>
      <family val="2"/>
    </font>
    <font>
      <b/>
      <sz val="20"/>
      <name val="Arial Narrow"/>
      <family val="2"/>
    </font>
    <font>
      <b/>
      <i/>
      <sz val="16"/>
      <name val="Arial Narrow"/>
      <family val="2"/>
    </font>
    <font>
      <b/>
      <i/>
      <sz val="16"/>
      <name val="Arial CE"/>
      <family val="0"/>
    </font>
    <font>
      <sz val="16"/>
      <name val="Arial CE"/>
      <family val="0"/>
    </font>
    <font>
      <b/>
      <sz val="7"/>
      <name val="Times New Roman CE"/>
      <family val="1"/>
    </font>
    <font>
      <sz val="11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CE"/>
      <family val="0"/>
    </font>
    <font>
      <u val="single"/>
      <sz val="12"/>
      <color indexed="12"/>
      <name val="Arial CE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48" applyFont="1" applyFill="1" applyAlignment="1">
      <alignment horizontal="center" wrapText="1"/>
      <protection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9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0" fontId="19" fillId="0" borderId="12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0" xfId="48" applyFont="1" applyBorder="1" applyAlignment="1">
      <alignment vertical="center"/>
      <protection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19" xfId="0" applyFont="1" applyFill="1" applyBorder="1" applyAlignment="1">
      <alignment horizontal="center" wrapTex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/>
    </xf>
    <xf numFmtId="0" fontId="1" fillId="0" borderId="12" xfId="48" applyFont="1" applyFill="1" applyBorder="1" applyAlignment="1">
      <alignment vertical="center"/>
      <protection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4" fillId="0" borderId="0" xfId="48" applyFont="1" applyFill="1" applyAlignment="1">
      <alignment horizontal="left"/>
      <protection/>
    </xf>
    <xf numFmtId="0" fontId="9" fillId="0" borderId="19" xfId="48" applyFont="1" applyFill="1" applyBorder="1" applyAlignment="1">
      <alignment horizontal="center" vertical="center"/>
      <protection/>
    </xf>
    <xf numFmtId="0" fontId="9" fillId="0" borderId="19" xfId="48" applyFont="1" applyBorder="1" applyAlignment="1">
      <alignment horizontal="center" vertical="center"/>
      <protection/>
    </xf>
    <xf numFmtId="0" fontId="9" fillId="0" borderId="19" xfId="48" applyFont="1" applyBorder="1" applyAlignment="1">
      <alignment vertical="center"/>
      <protection/>
    </xf>
    <xf numFmtId="0" fontId="23" fillId="0" borderId="19" xfId="0" applyFont="1" applyFill="1" applyBorder="1" applyAlignment="1">
      <alignment horizontal="center" vertical="center" wrapText="1"/>
    </xf>
    <xf numFmtId="21" fontId="23" fillId="0" borderId="19" xfId="0" applyNumberFormat="1" applyFont="1" applyFill="1" applyBorder="1" applyAlignment="1">
      <alignment horizontal="center" vertical="center"/>
    </xf>
    <xf numFmtId="21" fontId="23" fillId="0" borderId="19" xfId="0" applyNumberFormat="1" applyFont="1" applyBorder="1" applyAlignment="1">
      <alignment horizontal="center" vertical="center"/>
    </xf>
    <xf numFmtId="2" fontId="23" fillId="0" borderId="1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23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0" fontId="19" fillId="0" borderId="14" xfId="0" applyFont="1" applyBorder="1" applyAlignment="1">
      <alignment horizontal="left" vertical="center"/>
    </xf>
    <xf numFmtId="0" fontId="26" fillId="0" borderId="0" xfId="0" applyFont="1" applyAlignment="1">
      <alignment horizontal="right"/>
    </xf>
    <xf numFmtId="0" fontId="24" fillId="0" borderId="0" xfId="48" applyFont="1" applyFill="1" applyAlignment="1">
      <alignment horizontal="center"/>
      <protection/>
    </xf>
    <xf numFmtId="0" fontId="24" fillId="0" borderId="0" xfId="48" applyFont="1" applyFill="1" applyAlignment="1">
      <alignment horizontal="right"/>
      <protection/>
    </xf>
    <xf numFmtId="0" fontId="27" fillId="0" borderId="19" xfId="36" applyFont="1" applyBorder="1" applyAlignment="1" applyProtection="1">
      <alignment vertical="center"/>
      <protection/>
    </xf>
    <xf numFmtId="0" fontId="23" fillId="0" borderId="20" xfId="0" applyFont="1" applyBorder="1" applyAlignment="1">
      <alignment horizontal="center"/>
    </xf>
    <xf numFmtId="0" fontId="9" fillId="0" borderId="20" xfId="48" applyFont="1" applyFill="1" applyBorder="1" applyAlignment="1">
      <alignment horizontal="center" vertical="center"/>
      <protection/>
    </xf>
    <xf numFmtId="0" fontId="9" fillId="0" borderId="20" xfId="48" applyFont="1" applyBorder="1" applyAlignment="1">
      <alignment horizontal="center" vertical="center"/>
      <protection/>
    </xf>
    <xf numFmtId="0" fontId="9" fillId="0" borderId="20" xfId="48" applyFont="1" applyBorder="1" applyAlignment="1">
      <alignment vertical="center"/>
      <protection/>
    </xf>
    <xf numFmtId="0" fontId="23" fillId="0" borderId="2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wrapText="1"/>
    </xf>
    <xf numFmtId="21" fontId="23" fillId="0" borderId="20" xfId="0" applyNumberFormat="1" applyFont="1" applyFill="1" applyBorder="1" applyAlignment="1">
      <alignment horizontal="center" vertical="center"/>
    </xf>
    <xf numFmtId="21" fontId="23" fillId="0" borderId="20" xfId="0" applyNumberFormat="1" applyFont="1" applyBorder="1" applyAlignment="1">
      <alignment horizontal="center" vertical="center"/>
    </xf>
    <xf numFmtId="2" fontId="23" fillId="0" borderId="20" xfId="0" applyNumberFormat="1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9" fillId="0" borderId="21" xfId="48" applyFont="1" applyFill="1" applyBorder="1" applyAlignment="1">
      <alignment horizontal="center" vertical="center"/>
      <protection/>
    </xf>
    <xf numFmtId="0" fontId="9" fillId="0" borderId="21" xfId="48" applyFont="1" applyBorder="1" applyAlignment="1">
      <alignment horizontal="center" vertical="center"/>
      <protection/>
    </xf>
    <xf numFmtId="0" fontId="9" fillId="0" borderId="21" xfId="48" applyFont="1" applyBorder="1" applyAlignment="1">
      <alignment vertical="center"/>
      <protection/>
    </xf>
    <xf numFmtId="0" fontId="23" fillId="0" borderId="21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wrapText="1"/>
    </xf>
    <xf numFmtId="21" fontId="23" fillId="0" borderId="21" xfId="0" applyNumberFormat="1" applyFont="1" applyFill="1" applyBorder="1" applyAlignment="1">
      <alignment horizontal="center" vertical="center"/>
    </xf>
    <xf numFmtId="21" fontId="23" fillId="0" borderId="21" xfId="0" applyNumberFormat="1" applyFont="1" applyBorder="1" applyAlignment="1">
      <alignment horizontal="center" vertical="center"/>
    </xf>
    <xf numFmtId="2" fontId="23" fillId="0" borderId="21" xfId="0" applyNumberFormat="1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/>
    </xf>
    <xf numFmtId="0" fontId="28" fillId="0" borderId="0" xfId="48" applyFont="1" applyFill="1" applyAlignment="1">
      <alignment horizontal="center" wrapText="1"/>
      <protection/>
    </xf>
    <xf numFmtId="0" fontId="2" fillId="0" borderId="0" xfId="0" applyFont="1" applyAlignment="1">
      <alignment horizontal="center"/>
    </xf>
    <xf numFmtId="0" fontId="19" fillId="0" borderId="14" xfId="0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0" fontId="21" fillId="0" borderId="23" xfId="0" applyFont="1" applyBorder="1" applyAlignment="1">
      <alignment horizontal="right" vertical="center"/>
    </xf>
    <xf numFmtId="0" fontId="15" fillId="0" borderId="24" xfId="47" applyFont="1" applyBorder="1" applyAlignment="1">
      <alignment horizontal="center" vertical="center" wrapText="1"/>
      <protection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7" fillId="0" borderId="27" xfId="47" applyFont="1" applyBorder="1" applyAlignment="1">
      <alignment horizontal="center" vertical="center" wrapText="1"/>
      <protection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8" fillId="34" borderId="30" xfId="47" applyFont="1" applyFill="1" applyBorder="1" applyAlignment="1">
      <alignment horizontal="center" vertical="center"/>
      <protection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0" borderId="33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1" fillId="0" borderId="34" xfId="0" applyFont="1" applyBorder="1" applyAlignment="1">
      <alignment horizontal="right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ihlašovací listiny MTB 2003" xfId="47"/>
    <cellStyle name="normální_Start.listina - 1.závod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3</xdr:row>
      <xdr:rowOff>19050</xdr:rowOff>
    </xdr:from>
    <xdr:to>
      <xdr:col>4</xdr:col>
      <xdr:colOff>1047750</xdr:colOff>
      <xdr:row>3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1133475"/>
          <a:ext cx="2476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4</xdr:row>
      <xdr:rowOff>66675</xdr:rowOff>
    </xdr:from>
    <xdr:to>
      <xdr:col>3</xdr:col>
      <xdr:colOff>1457325</xdr:colOff>
      <xdr:row>5</xdr:row>
      <xdr:rowOff>209550</xdr:rowOff>
    </xdr:to>
    <xdr:pic>
      <xdr:nvPicPr>
        <xdr:cNvPr id="2" name="Obrázek 2" descr="logoronn200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1876425"/>
          <a:ext cx="857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</xdr:row>
      <xdr:rowOff>114300</xdr:rowOff>
    </xdr:from>
    <xdr:to>
      <xdr:col>2</xdr:col>
      <xdr:colOff>495300</xdr:colOff>
      <xdr:row>3</xdr:row>
      <xdr:rowOff>571500</xdr:rowOff>
    </xdr:to>
    <xdr:pic>
      <xdr:nvPicPr>
        <xdr:cNvPr id="3" name="Obrázek 3" descr="logo Lincoln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228725"/>
          <a:ext cx="1343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4</xdr:row>
      <xdr:rowOff>123825</xdr:rowOff>
    </xdr:from>
    <xdr:to>
      <xdr:col>5</xdr:col>
      <xdr:colOff>400050</xdr:colOff>
      <xdr:row>5</xdr:row>
      <xdr:rowOff>85725</xdr:rowOff>
    </xdr:to>
    <xdr:pic>
      <xdr:nvPicPr>
        <xdr:cNvPr id="4" name="Obrázek 4" descr="ProCyklo Procházka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95650" y="1933575"/>
          <a:ext cx="2209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1371600</xdr:colOff>
      <xdr:row>3</xdr:row>
      <xdr:rowOff>85725</xdr:rowOff>
    </xdr:from>
    <xdr:to>
      <xdr:col>6</xdr:col>
      <xdr:colOff>266700</xdr:colOff>
      <xdr:row>4</xdr:row>
      <xdr:rowOff>171450</xdr:rowOff>
    </xdr:to>
    <xdr:pic>
      <xdr:nvPicPr>
        <xdr:cNvPr id="5" name="Obrázek 5" descr="RVS logo 2007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86275" y="1200150"/>
          <a:ext cx="1524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0</xdr:rowOff>
    </xdr:from>
    <xdr:to>
      <xdr:col>3</xdr:col>
      <xdr:colOff>323850</xdr:colOff>
      <xdr:row>4</xdr:row>
      <xdr:rowOff>504825</xdr:rowOff>
    </xdr:to>
    <xdr:pic>
      <xdr:nvPicPr>
        <xdr:cNvPr id="6" name="Obrázek 6" descr="logo Chladící společ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809750"/>
          <a:ext cx="1695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3</xdr:row>
      <xdr:rowOff>133350</xdr:rowOff>
    </xdr:from>
    <xdr:to>
      <xdr:col>9</xdr:col>
      <xdr:colOff>552450</xdr:colOff>
      <xdr:row>4</xdr:row>
      <xdr:rowOff>123825</xdr:rowOff>
    </xdr:to>
    <xdr:pic>
      <xdr:nvPicPr>
        <xdr:cNvPr id="7" name="Obrázek 8" descr="logo CHSV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43675" y="1247775"/>
          <a:ext cx="1590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19050</xdr:rowOff>
    </xdr:from>
    <xdr:to>
      <xdr:col>2</xdr:col>
      <xdr:colOff>123825</xdr:colOff>
      <xdr:row>1</xdr:row>
      <xdr:rowOff>238125</xdr:rowOff>
    </xdr:to>
    <xdr:pic>
      <xdr:nvPicPr>
        <xdr:cNvPr id="8" name="Obrázek 9" descr="PLAMEN logo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" y="19050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4</xdr:row>
      <xdr:rowOff>209550</xdr:rowOff>
    </xdr:from>
    <xdr:to>
      <xdr:col>9</xdr:col>
      <xdr:colOff>428625</xdr:colOff>
      <xdr:row>5</xdr:row>
      <xdr:rowOff>38100</xdr:rowOff>
    </xdr:to>
    <xdr:pic>
      <xdr:nvPicPr>
        <xdr:cNvPr id="9" name="Obrázek 10" descr="G-mar ber R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00775" y="2019300"/>
          <a:ext cx="1809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4realshop.e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tabSelected="1" view="pageBreakPreview" zoomScaleSheetLayoutView="100" zoomScalePageLayoutView="0" workbookViewId="0" topLeftCell="A64">
      <selection activeCell="K17" sqref="K17"/>
    </sheetView>
  </sheetViews>
  <sheetFormatPr defaultColWidth="9.00390625" defaultRowHeight="12.75"/>
  <cols>
    <col min="1" max="2" width="6.125" style="2" customWidth="1"/>
    <col min="3" max="3" width="6.875" style="21" customWidth="1"/>
    <col min="4" max="4" width="21.75390625" style="26" customWidth="1"/>
    <col min="5" max="5" width="26.125" style="26" customWidth="1"/>
    <col min="6" max="6" width="8.375" style="23" customWidth="1"/>
    <col min="7" max="7" width="6.25390625" style="1" customWidth="1"/>
    <col min="8" max="8" width="8.125" style="24" customWidth="1"/>
    <col min="9" max="9" width="9.75390625" style="24" customWidth="1"/>
    <col min="10" max="10" width="10.375" style="25" customWidth="1"/>
    <col min="11" max="16384" width="9.125" style="1" customWidth="1"/>
  </cols>
  <sheetData>
    <row r="1" spans="1:10" s="4" customFormat="1" ht="36.75" customHeight="1">
      <c r="A1" s="72" t="s">
        <v>165</v>
      </c>
      <c r="B1" s="73"/>
      <c r="C1" s="73"/>
      <c r="D1" s="73"/>
      <c r="E1" s="73"/>
      <c r="F1" s="73"/>
      <c r="G1" s="73"/>
      <c r="H1" s="73"/>
      <c r="I1" s="73"/>
      <c r="J1" s="74"/>
    </row>
    <row r="2" spans="1:10" s="5" customFormat="1" ht="24" customHeight="1" thickBot="1">
      <c r="A2" s="75" t="s">
        <v>164</v>
      </c>
      <c r="B2" s="76"/>
      <c r="C2" s="76"/>
      <c r="D2" s="76"/>
      <c r="E2" s="76"/>
      <c r="F2" s="76"/>
      <c r="G2" s="76"/>
      <c r="H2" s="76"/>
      <c r="I2" s="76"/>
      <c r="J2" s="77"/>
    </row>
    <row r="3" spans="1:10" s="4" customFormat="1" ht="27" thickBot="1" thickTop="1">
      <c r="A3" s="78" t="s">
        <v>83</v>
      </c>
      <c r="B3" s="79"/>
      <c r="C3" s="79"/>
      <c r="D3" s="79"/>
      <c r="E3" s="79"/>
      <c r="F3" s="79"/>
      <c r="G3" s="79"/>
      <c r="H3" s="79"/>
      <c r="I3" s="79"/>
      <c r="J3" s="80"/>
    </row>
    <row r="4" spans="1:10" s="4" customFormat="1" ht="54.75" customHeight="1" thickTop="1">
      <c r="A4" s="6"/>
      <c r="B4" s="7"/>
      <c r="C4" s="7"/>
      <c r="D4" s="8"/>
      <c r="E4" s="7"/>
      <c r="F4" s="81"/>
      <c r="G4" s="82"/>
      <c r="H4" s="82"/>
      <c r="I4" s="82"/>
      <c r="J4" s="83"/>
    </row>
    <row r="5" spans="1:10" s="4" customFormat="1" ht="54.75" customHeight="1">
      <c r="A5" s="9"/>
      <c r="B5" s="10"/>
      <c r="C5" s="10"/>
      <c r="D5" s="10"/>
      <c r="E5" s="10"/>
      <c r="F5" s="84"/>
      <c r="G5" s="85"/>
      <c r="H5" s="85"/>
      <c r="I5" s="85"/>
      <c r="J5" s="86"/>
    </row>
    <row r="6" spans="1:10" s="4" customFormat="1" ht="36.75" customHeight="1" thickBot="1">
      <c r="A6" s="11" t="s">
        <v>8</v>
      </c>
      <c r="B6" s="12"/>
      <c r="C6" s="12"/>
      <c r="D6" s="12"/>
      <c r="E6" s="43" t="s">
        <v>9</v>
      </c>
      <c r="F6" s="69" t="s">
        <v>10</v>
      </c>
      <c r="G6" s="70"/>
      <c r="H6" s="70"/>
      <c r="I6" s="70"/>
      <c r="J6" s="71"/>
    </row>
    <row r="7" spans="1:10" s="13" customFormat="1" ht="17.25" thickBot="1" thickTop="1">
      <c r="A7" s="27"/>
      <c r="C7" s="67" t="s">
        <v>1</v>
      </c>
      <c r="D7" s="28"/>
      <c r="E7" s="66" t="s">
        <v>186</v>
      </c>
      <c r="F7" s="29"/>
      <c r="G7" s="30"/>
      <c r="H7" s="31"/>
      <c r="I7" s="31"/>
      <c r="J7" s="68" t="s">
        <v>31</v>
      </c>
    </row>
    <row r="8" spans="1:10" s="13" customFormat="1" ht="13.5" thickTop="1">
      <c r="A8" s="27"/>
      <c r="C8" s="46" t="s">
        <v>90</v>
      </c>
      <c r="D8" s="28" t="s">
        <v>89</v>
      </c>
      <c r="E8" s="29"/>
      <c r="F8" s="29" t="s">
        <v>17</v>
      </c>
      <c r="G8" s="3"/>
      <c r="H8" s="32" t="s">
        <v>166</v>
      </c>
      <c r="I8" s="3"/>
      <c r="J8" s="44">
        <v>1.2</v>
      </c>
    </row>
    <row r="9" spans="1:10" s="13" customFormat="1" ht="12.75">
      <c r="A9" s="27"/>
      <c r="C9" s="46" t="s">
        <v>176</v>
      </c>
      <c r="D9" s="28" t="s">
        <v>19</v>
      </c>
      <c r="E9" s="29"/>
      <c r="F9" s="29" t="s">
        <v>18</v>
      </c>
      <c r="G9" s="3"/>
      <c r="H9" s="32" t="s">
        <v>167</v>
      </c>
      <c r="I9" s="3"/>
      <c r="J9" s="44" t="s">
        <v>84</v>
      </c>
    </row>
    <row r="10" spans="1:10" s="13" customFormat="1" ht="12.75">
      <c r="A10" s="27"/>
      <c r="C10" s="46" t="s">
        <v>177</v>
      </c>
      <c r="D10" s="28" t="s">
        <v>178</v>
      </c>
      <c r="E10" s="29"/>
      <c r="F10" s="29" t="s">
        <v>20</v>
      </c>
      <c r="G10" s="3"/>
      <c r="H10" s="32" t="s">
        <v>168</v>
      </c>
      <c r="I10" s="3"/>
      <c r="J10" s="44" t="s">
        <v>85</v>
      </c>
    </row>
    <row r="11" spans="1:10" s="13" customFormat="1" ht="12.75">
      <c r="A11" s="27"/>
      <c r="C11" s="45" t="s">
        <v>107</v>
      </c>
      <c r="D11" s="28" t="s">
        <v>179</v>
      </c>
      <c r="E11" s="29"/>
      <c r="F11" s="29" t="s">
        <v>5</v>
      </c>
      <c r="G11" s="3"/>
      <c r="H11" s="32" t="s">
        <v>169</v>
      </c>
      <c r="I11" s="3"/>
      <c r="J11" s="44" t="s">
        <v>86</v>
      </c>
    </row>
    <row r="12" spans="1:10" s="13" customFormat="1" ht="12.75">
      <c r="A12" s="27"/>
      <c r="C12" s="46" t="s">
        <v>180</v>
      </c>
      <c r="D12" s="28" t="s">
        <v>21</v>
      </c>
      <c r="E12" s="29"/>
      <c r="F12" s="29" t="s">
        <v>30</v>
      </c>
      <c r="G12" s="3"/>
      <c r="H12" s="32" t="s">
        <v>170</v>
      </c>
      <c r="I12" s="3"/>
      <c r="J12" s="44" t="s">
        <v>87</v>
      </c>
    </row>
    <row r="13" spans="1:10" s="13" customFormat="1" ht="12.75">
      <c r="A13" s="27"/>
      <c r="C13" s="45">
        <v>5</v>
      </c>
      <c r="D13" s="28" t="s">
        <v>7</v>
      </c>
      <c r="E13" s="29"/>
      <c r="F13" s="29" t="s">
        <v>22</v>
      </c>
      <c r="G13" s="3"/>
      <c r="H13" s="32" t="s">
        <v>171</v>
      </c>
      <c r="I13" s="3"/>
      <c r="J13" s="44" t="s">
        <v>87</v>
      </c>
    </row>
    <row r="14" spans="1:10" s="13" customFormat="1" ht="12.75">
      <c r="A14" s="27"/>
      <c r="C14" s="45">
        <v>6</v>
      </c>
      <c r="D14" s="28" t="s">
        <v>25</v>
      </c>
      <c r="E14" s="29"/>
      <c r="F14" s="29" t="s">
        <v>29</v>
      </c>
      <c r="G14" s="3"/>
      <c r="H14" s="30" t="s">
        <v>172</v>
      </c>
      <c r="I14" s="3"/>
      <c r="J14" s="44" t="s">
        <v>87</v>
      </c>
    </row>
    <row r="15" spans="1:10" s="13" customFormat="1" ht="12.75">
      <c r="A15" s="27"/>
      <c r="C15" s="45">
        <v>7</v>
      </c>
      <c r="D15" s="28" t="s">
        <v>6</v>
      </c>
      <c r="E15" s="29"/>
      <c r="F15" s="29" t="s">
        <v>26</v>
      </c>
      <c r="G15" s="3"/>
      <c r="H15" s="32" t="s">
        <v>173</v>
      </c>
      <c r="I15" s="3"/>
      <c r="J15" s="44" t="s">
        <v>88</v>
      </c>
    </row>
    <row r="16" spans="1:10" s="13" customFormat="1" ht="12.75">
      <c r="A16" s="27"/>
      <c r="C16" s="45">
        <v>8</v>
      </c>
      <c r="D16" s="28" t="s">
        <v>23</v>
      </c>
      <c r="E16" s="29"/>
      <c r="F16" s="29" t="s">
        <v>27</v>
      </c>
      <c r="G16" s="3"/>
      <c r="H16" s="32" t="s">
        <v>174</v>
      </c>
      <c r="I16" s="3"/>
      <c r="J16" s="44" t="s">
        <v>88</v>
      </c>
    </row>
    <row r="17" spans="1:10" s="13" customFormat="1" ht="13.5" thickBot="1">
      <c r="A17" s="27"/>
      <c r="C17" s="45">
        <v>9</v>
      </c>
      <c r="D17" s="28" t="s">
        <v>24</v>
      </c>
      <c r="E17" s="29"/>
      <c r="F17" s="29" t="s">
        <v>28</v>
      </c>
      <c r="G17" s="3"/>
      <c r="H17" s="32" t="s">
        <v>175</v>
      </c>
      <c r="I17" s="3"/>
      <c r="J17" s="44" t="s">
        <v>88</v>
      </c>
    </row>
    <row r="18" spans="1:10" ht="21.75" thickBot="1">
      <c r="A18" s="14" t="s">
        <v>3</v>
      </c>
      <c r="B18" s="15" t="s">
        <v>0</v>
      </c>
      <c r="C18" s="16" t="s">
        <v>1</v>
      </c>
      <c r="D18" s="16" t="s">
        <v>4</v>
      </c>
      <c r="E18" s="16" t="s">
        <v>11</v>
      </c>
      <c r="F18" s="17" t="s">
        <v>12</v>
      </c>
      <c r="G18" s="17" t="s">
        <v>13</v>
      </c>
      <c r="H18" s="17" t="s">
        <v>14</v>
      </c>
      <c r="I18" s="17" t="s">
        <v>15</v>
      </c>
      <c r="J18" s="18" t="s">
        <v>16</v>
      </c>
    </row>
    <row r="19" spans="1:15" s="41" customFormat="1" ht="15" customHeight="1">
      <c r="A19" s="19">
        <v>1</v>
      </c>
      <c r="B19" s="33">
        <v>255</v>
      </c>
      <c r="C19" s="34" t="s">
        <v>97</v>
      </c>
      <c r="D19" s="35" t="s">
        <v>125</v>
      </c>
      <c r="E19" s="35" t="s">
        <v>41</v>
      </c>
      <c r="F19" s="36">
        <v>1.2</v>
      </c>
      <c r="G19" s="20">
        <v>1</v>
      </c>
      <c r="H19" s="37">
        <v>0.0020833333333333333</v>
      </c>
      <c r="I19" s="38"/>
      <c r="J19" s="39">
        <f aca="true" t="shared" si="0" ref="J19:J26">F19/((H19-INT(H19))*24)</f>
        <v>23.999999999999996</v>
      </c>
      <c r="K19" s="40"/>
      <c r="L19" s="40"/>
      <c r="M19" s="40"/>
      <c r="N19" s="40"/>
      <c r="O19" s="40"/>
    </row>
    <row r="20" spans="1:15" s="41" customFormat="1" ht="15" customHeight="1">
      <c r="A20" s="19">
        <v>2</v>
      </c>
      <c r="B20" s="33">
        <v>253</v>
      </c>
      <c r="C20" s="34" t="s">
        <v>163</v>
      </c>
      <c r="D20" s="35" t="s">
        <v>78</v>
      </c>
      <c r="E20" s="35" t="s">
        <v>32</v>
      </c>
      <c r="F20" s="36">
        <v>1.2</v>
      </c>
      <c r="G20" s="20">
        <v>1</v>
      </c>
      <c r="H20" s="37">
        <v>0.002199074074074074</v>
      </c>
      <c r="I20" s="38">
        <f>H20-$H$19</f>
        <v>0.00011574074074074091</v>
      </c>
      <c r="J20" s="39">
        <f t="shared" si="0"/>
        <v>22.736842105263154</v>
      </c>
      <c r="K20" s="40"/>
      <c r="L20" s="40"/>
      <c r="M20" s="40"/>
      <c r="N20" s="40"/>
      <c r="O20" s="40"/>
    </row>
    <row r="21" spans="1:15" s="41" customFormat="1" ht="15" customHeight="1">
      <c r="A21" s="19">
        <v>3</v>
      </c>
      <c r="B21" s="33">
        <v>257</v>
      </c>
      <c r="C21" s="34" t="s">
        <v>97</v>
      </c>
      <c r="D21" s="35" t="s">
        <v>81</v>
      </c>
      <c r="E21" s="35" t="s">
        <v>2</v>
      </c>
      <c r="F21" s="36">
        <v>1.2</v>
      </c>
      <c r="G21" s="20">
        <v>2</v>
      </c>
      <c r="H21" s="37">
        <v>0.0022106481481481478</v>
      </c>
      <c r="I21" s="38">
        <f aca="true" t="shared" si="1" ref="I21:I26">H21-$H$19</f>
        <v>0.00012731481481481448</v>
      </c>
      <c r="J21" s="39">
        <f t="shared" si="0"/>
        <v>22.61780104712042</v>
      </c>
      <c r="K21" s="40"/>
      <c r="L21" s="40"/>
      <c r="M21" s="40"/>
      <c r="N21" s="40"/>
      <c r="O21" s="40"/>
    </row>
    <row r="22" spans="1:15" s="41" customFormat="1" ht="15" customHeight="1">
      <c r="A22" s="19">
        <v>4</v>
      </c>
      <c r="B22" s="33">
        <v>256</v>
      </c>
      <c r="C22" s="34" t="s">
        <v>97</v>
      </c>
      <c r="D22" s="35" t="s">
        <v>135</v>
      </c>
      <c r="E22" s="35" t="s">
        <v>136</v>
      </c>
      <c r="F22" s="36">
        <v>1.2</v>
      </c>
      <c r="G22" s="20">
        <v>3</v>
      </c>
      <c r="H22" s="37">
        <v>0.0022222222222222222</v>
      </c>
      <c r="I22" s="38">
        <f t="shared" si="1"/>
        <v>0.00013888888888888892</v>
      </c>
      <c r="J22" s="39">
        <f t="shared" si="0"/>
        <v>22.5</v>
      </c>
      <c r="K22" s="40"/>
      <c r="L22" s="40"/>
      <c r="M22" s="40"/>
      <c r="N22" s="40"/>
      <c r="O22" s="40"/>
    </row>
    <row r="23" spans="1:15" s="41" customFormat="1" ht="15" customHeight="1">
      <c r="A23" s="19">
        <v>5</v>
      </c>
      <c r="B23" s="33">
        <v>251</v>
      </c>
      <c r="C23" s="34" t="s">
        <v>97</v>
      </c>
      <c r="D23" s="35" t="s">
        <v>109</v>
      </c>
      <c r="E23" s="35" t="s">
        <v>32</v>
      </c>
      <c r="F23" s="36">
        <v>1.2</v>
      </c>
      <c r="G23" s="20">
        <v>4</v>
      </c>
      <c r="H23" s="37">
        <v>0.002372685185185185</v>
      </c>
      <c r="I23" s="38">
        <f t="shared" si="1"/>
        <v>0.00028935185185185184</v>
      </c>
      <c r="J23" s="39">
        <f t="shared" si="0"/>
        <v>21.073170731707318</v>
      </c>
      <c r="K23" s="40"/>
      <c r="L23" s="40"/>
      <c r="M23" s="40"/>
      <c r="N23" s="40"/>
      <c r="O23" s="40"/>
    </row>
    <row r="24" spans="1:15" s="41" customFormat="1" ht="15" customHeight="1">
      <c r="A24" s="19">
        <v>6</v>
      </c>
      <c r="B24" s="33">
        <v>254</v>
      </c>
      <c r="C24" s="34" t="s">
        <v>97</v>
      </c>
      <c r="D24" s="35" t="s">
        <v>126</v>
      </c>
      <c r="E24" s="35" t="s">
        <v>127</v>
      </c>
      <c r="F24" s="36">
        <v>1.2</v>
      </c>
      <c r="G24" s="20">
        <v>5</v>
      </c>
      <c r="H24" s="37">
        <v>0.0024074074074074076</v>
      </c>
      <c r="I24" s="38">
        <f t="shared" si="1"/>
        <v>0.0003240740740740743</v>
      </c>
      <c r="J24" s="39">
        <f t="shared" si="0"/>
        <v>20.769230769230766</v>
      </c>
      <c r="K24" s="40"/>
      <c r="L24" s="40"/>
      <c r="M24" s="40"/>
      <c r="N24" s="40"/>
      <c r="O24" s="40"/>
    </row>
    <row r="25" spans="1:15" s="41" customFormat="1" ht="15" customHeight="1">
      <c r="A25" s="19">
        <v>7</v>
      </c>
      <c r="B25" s="33">
        <v>250</v>
      </c>
      <c r="C25" s="34" t="s">
        <v>97</v>
      </c>
      <c r="D25" s="35" t="s">
        <v>96</v>
      </c>
      <c r="E25" s="35" t="s">
        <v>66</v>
      </c>
      <c r="F25" s="36">
        <v>1.2</v>
      </c>
      <c r="G25" s="20">
        <v>6</v>
      </c>
      <c r="H25" s="37">
        <v>0.0024189814814814816</v>
      </c>
      <c r="I25" s="38">
        <f t="shared" si="1"/>
        <v>0.0003356481481481483</v>
      </c>
      <c r="J25" s="39">
        <f t="shared" si="0"/>
        <v>20.669856459330145</v>
      </c>
      <c r="K25" s="40"/>
      <c r="L25" s="40"/>
      <c r="M25" s="40"/>
      <c r="N25" s="40"/>
      <c r="O25" s="40"/>
    </row>
    <row r="26" spans="1:15" s="41" customFormat="1" ht="15" customHeight="1" thickBot="1">
      <c r="A26" s="57">
        <v>8</v>
      </c>
      <c r="B26" s="58">
        <v>252</v>
      </c>
      <c r="C26" s="59" t="s">
        <v>97</v>
      </c>
      <c r="D26" s="60" t="s">
        <v>162</v>
      </c>
      <c r="E26" s="60" t="s">
        <v>38</v>
      </c>
      <c r="F26" s="61">
        <v>1.2</v>
      </c>
      <c r="G26" s="62">
        <v>7</v>
      </c>
      <c r="H26" s="63">
        <v>0.0024421296296296296</v>
      </c>
      <c r="I26" s="64">
        <f t="shared" si="1"/>
        <v>0.0003587962962962963</v>
      </c>
      <c r="J26" s="65">
        <f t="shared" si="0"/>
        <v>20.473933649289098</v>
      </c>
      <c r="K26" s="40"/>
      <c r="L26" s="40"/>
      <c r="M26" s="40"/>
      <c r="N26" s="40"/>
      <c r="O26" s="40"/>
    </row>
    <row r="27" spans="1:15" s="41" customFormat="1" ht="15" customHeight="1" thickTop="1">
      <c r="A27" s="48">
        <v>1</v>
      </c>
      <c r="B27" s="49">
        <v>203</v>
      </c>
      <c r="C27" s="50" t="s">
        <v>92</v>
      </c>
      <c r="D27" s="51" t="s">
        <v>75</v>
      </c>
      <c r="E27" s="51" t="s">
        <v>41</v>
      </c>
      <c r="F27" s="52">
        <v>8</v>
      </c>
      <c r="G27" s="53">
        <v>1</v>
      </c>
      <c r="H27" s="54">
        <v>0.014849537037037036</v>
      </c>
      <c r="I27" s="55"/>
      <c r="J27" s="56">
        <f>F27/((H27-INT(H27))*24)</f>
        <v>22.44738893219018</v>
      </c>
      <c r="K27" s="40"/>
      <c r="L27" s="40"/>
      <c r="M27" s="40"/>
      <c r="N27" s="40"/>
      <c r="O27" s="40"/>
    </row>
    <row r="28" spans="1:15" s="41" customFormat="1" ht="15" customHeight="1">
      <c r="A28" s="19">
        <v>2</v>
      </c>
      <c r="B28" s="33">
        <v>209</v>
      </c>
      <c r="C28" s="34" t="s">
        <v>92</v>
      </c>
      <c r="D28" s="35" t="s">
        <v>82</v>
      </c>
      <c r="E28" s="35" t="s">
        <v>41</v>
      </c>
      <c r="F28" s="36">
        <v>8</v>
      </c>
      <c r="G28" s="20">
        <v>2</v>
      </c>
      <c r="H28" s="37">
        <v>0.01568287037037037</v>
      </c>
      <c r="I28" s="38">
        <f>H28-$H$27</f>
        <v>0.0008333333333333352</v>
      </c>
      <c r="J28" s="39">
        <f aca="true" t="shared" si="2" ref="J28:J42">F28/((H28-INT(H28))*24)</f>
        <v>21.25461254612546</v>
      </c>
      <c r="K28" s="40"/>
      <c r="L28" s="40"/>
      <c r="M28" s="40"/>
      <c r="N28" s="40"/>
      <c r="O28" s="40"/>
    </row>
    <row r="29" spans="1:15" s="41" customFormat="1" ht="15" customHeight="1">
      <c r="A29" s="19">
        <v>3</v>
      </c>
      <c r="B29" s="33">
        <v>213</v>
      </c>
      <c r="C29" s="34" t="s">
        <v>45</v>
      </c>
      <c r="D29" s="35" t="s">
        <v>138</v>
      </c>
      <c r="E29" s="35" t="s">
        <v>41</v>
      </c>
      <c r="F29" s="36">
        <v>8</v>
      </c>
      <c r="G29" s="20">
        <v>1</v>
      </c>
      <c r="H29" s="37">
        <v>0.015717592592592592</v>
      </c>
      <c r="I29" s="38">
        <f aca="true" t="shared" si="3" ref="I29:I41">H29-$H$27</f>
        <v>0.0008680555555555559</v>
      </c>
      <c r="J29" s="39">
        <f t="shared" si="2"/>
        <v>21.207658321060382</v>
      </c>
      <c r="K29" s="40"/>
      <c r="L29" s="40"/>
      <c r="M29" s="40"/>
      <c r="N29" s="40"/>
      <c r="O29" s="40"/>
    </row>
    <row r="30" spans="1:15" s="41" customFormat="1" ht="15" customHeight="1">
      <c r="A30" s="19">
        <v>4</v>
      </c>
      <c r="B30" s="33">
        <v>208</v>
      </c>
      <c r="C30" s="34" t="s">
        <v>92</v>
      </c>
      <c r="D30" s="35" t="s">
        <v>121</v>
      </c>
      <c r="E30" s="35" t="s">
        <v>49</v>
      </c>
      <c r="F30" s="36">
        <v>8</v>
      </c>
      <c r="G30" s="20">
        <v>3</v>
      </c>
      <c r="H30" s="37">
        <v>0.015949074074074074</v>
      </c>
      <c r="I30" s="38">
        <f t="shared" si="3"/>
        <v>0.0010995370370370378</v>
      </c>
      <c r="J30" s="39">
        <f t="shared" si="2"/>
        <v>20.899854862119014</v>
      </c>
      <c r="K30" s="40"/>
      <c r="L30" s="40"/>
      <c r="M30" s="40"/>
      <c r="N30" s="40"/>
      <c r="O30" s="40"/>
    </row>
    <row r="31" spans="1:15" s="41" customFormat="1" ht="15" customHeight="1">
      <c r="A31" s="19">
        <v>5</v>
      </c>
      <c r="B31" s="33">
        <v>212</v>
      </c>
      <c r="C31" s="34" t="s">
        <v>92</v>
      </c>
      <c r="D31" s="35" t="s">
        <v>137</v>
      </c>
      <c r="E31" s="35" t="s">
        <v>41</v>
      </c>
      <c r="F31" s="36">
        <v>8</v>
      </c>
      <c r="G31" s="20">
        <v>4</v>
      </c>
      <c r="H31" s="37">
        <v>0.01622685185185185</v>
      </c>
      <c r="I31" s="38">
        <f t="shared" si="3"/>
        <v>0.0013773148148148139</v>
      </c>
      <c r="J31" s="39">
        <f t="shared" si="2"/>
        <v>20.54208273894437</v>
      </c>
      <c r="K31" s="40"/>
      <c r="L31" s="40"/>
      <c r="M31" s="40"/>
      <c r="N31" s="40"/>
      <c r="O31" s="40"/>
    </row>
    <row r="32" spans="1:15" s="41" customFormat="1" ht="15" customHeight="1">
      <c r="A32" s="19">
        <v>6</v>
      </c>
      <c r="B32" s="33">
        <v>214</v>
      </c>
      <c r="C32" s="34" t="s">
        <v>45</v>
      </c>
      <c r="D32" s="35" t="s">
        <v>159</v>
      </c>
      <c r="E32" s="35" t="s">
        <v>32</v>
      </c>
      <c r="F32" s="36">
        <v>8</v>
      </c>
      <c r="G32" s="20">
        <v>2</v>
      </c>
      <c r="H32" s="37">
        <v>0.016689814814814817</v>
      </c>
      <c r="I32" s="38">
        <f t="shared" si="3"/>
        <v>0.001840277777777781</v>
      </c>
      <c r="J32" s="39">
        <f t="shared" si="2"/>
        <v>19.972260748959776</v>
      </c>
      <c r="K32" s="40"/>
      <c r="L32" s="40"/>
      <c r="M32" s="40"/>
      <c r="N32" s="40"/>
      <c r="O32" s="40"/>
    </row>
    <row r="33" spans="1:15" s="41" customFormat="1" ht="15" customHeight="1">
      <c r="A33" s="19">
        <v>7</v>
      </c>
      <c r="B33" s="33">
        <v>210</v>
      </c>
      <c r="C33" s="34" t="s">
        <v>92</v>
      </c>
      <c r="D33" s="35" t="s">
        <v>59</v>
      </c>
      <c r="E33" s="35" t="s">
        <v>41</v>
      </c>
      <c r="F33" s="36">
        <v>8</v>
      </c>
      <c r="G33" s="20">
        <v>5</v>
      </c>
      <c r="H33" s="37">
        <v>0.016828703703703703</v>
      </c>
      <c r="I33" s="38">
        <f t="shared" si="3"/>
        <v>0.0019791666666666673</v>
      </c>
      <c r="J33" s="39">
        <f t="shared" si="2"/>
        <v>19.807427785419534</v>
      </c>
      <c r="K33" s="40"/>
      <c r="L33" s="40"/>
      <c r="M33" s="40"/>
      <c r="N33" s="40"/>
      <c r="O33" s="40"/>
    </row>
    <row r="34" spans="1:15" s="41" customFormat="1" ht="15" customHeight="1">
      <c r="A34" s="19">
        <v>8</v>
      </c>
      <c r="B34" s="33">
        <v>201</v>
      </c>
      <c r="C34" s="34" t="s">
        <v>92</v>
      </c>
      <c r="D34" s="35" t="s">
        <v>103</v>
      </c>
      <c r="E34" s="35" t="s">
        <v>93</v>
      </c>
      <c r="F34" s="36">
        <v>8</v>
      </c>
      <c r="G34" s="20">
        <v>6</v>
      </c>
      <c r="H34" s="37">
        <v>0.017731481481481483</v>
      </c>
      <c r="I34" s="38">
        <f t="shared" si="3"/>
        <v>0.0028819444444444474</v>
      </c>
      <c r="J34" s="39">
        <f t="shared" si="2"/>
        <v>18.79895561357702</v>
      </c>
      <c r="K34" s="40"/>
      <c r="L34" s="40"/>
      <c r="M34" s="40"/>
      <c r="N34" s="40"/>
      <c r="O34" s="40"/>
    </row>
    <row r="35" spans="1:15" s="41" customFormat="1" ht="15" customHeight="1">
      <c r="A35" s="19">
        <v>9</v>
      </c>
      <c r="B35" s="33">
        <v>206</v>
      </c>
      <c r="C35" s="34" t="s">
        <v>92</v>
      </c>
      <c r="D35" s="35" t="s">
        <v>73</v>
      </c>
      <c r="E35" s="35" t="s">
        <v>41</v>
      </c>
      <c r="F35" s="36">
        <v>8</v>
      </c>
      <c r="G35" s="20">
        <v>7</v>
      </c>
      <c r="H35" s="37">
        <v>0.017824074074074076</v>
      </c>
      <c r="I35" s="38">
        <f t="shared" si="3"/>
        <v>0.0029745370370370394</v>
      </c>
      <c r="J35" s="39">
        <f t="shared" si="2"/>
        <v>18.7012987012987</v>
      </c>
      <c r="K35" s="40"/>
      <c r="L35" s="40"/>
      <c r="M35" s="40"/>
      <c r="N35" s="40"/>
      <c r="O35" s="40"/>
    </row>
    <row r="36" spans="1:15" s="41" customFormat="1" ht="15" customHeight="1">
      <c r="A36" s="19">
        <v>10</v>
      </c>
      <c r="B36" s="33">
        <v>204</v>
      </c>
      <c r="C36" s="34" t="s">
        <v>92</v>
      </c>
      <c r="D36" s="35" t="s">
        <v>114</v>
      </c>
      <c r="E36" s="35" t="s">
        <v>49</v>
      </c>
      <c r="F36" s="36">
        <v>8</v>
      </c>
      <c r="G36" s="20">
        <v>8</v>
      </c>
      <c r="H36" s="37">
        <v>0.018206018518518517</v>
      </c>
      <c r="I36" s="38">
        <f t="shared" si="3"/>
        <v>0.003356481481481481</v>
      </c>
      <c r="J36" s="39">
        <f t="shared" si="2"/>
        <v>18.30896376350922</v>
      </c>
      <c r="K36" s="40"/>
      <c r="L36" s="40"/>
      <c r="M36" s="40"/>
      <c r="N36" s="40"/>
      <c r="O36" s="40"/>
    </row>
    <row r="37" spans="1:15" s="41" customFormat="1" ht="15" customHeight="1">
      <c r="A37" s="19">
        <v>11</v>
      </c>
      <c r="B37" s="33">
        <v>211</v>
      </c>
      <c r="C37" s="34" t="s">
        <v>45</v>
      </c>
      <c r="D37" s="35" t="s">
        <v>80</v>
      </c>
      <c r="E37" s="35" t="s">
        <v>32</v>
      </c>
      <c r="F37" s="36">
        <v>8</v>
      </c>
      <c r="G37" s="20">
        <v>3</v>
      </c>
      <c r="H37" s="37">
        <v>0.018854166666666665</v>
      </c>
      <c r="I37" s="38">
        <f t="shared" si="3"/>
        <v>0.004004629629629629</v>
      </c>
      <c r="J37" s="39">
        <f t="shared" si="2"/>
        <v>17.679558011049725</v>
      </c>
      <c r="K37" s="40"/>
      <c r="L37" s="40"/>
      <c r="M37" s="40"/>
      <c r="N37" s="40"/>
      <c r="O37" s="40"/>
    </row>
    <row r="38" spans="1:15" s="41" customFormat="1" ht="15" customHeight="1">
      <c r="A38" s="19">
        <v>12</v>
      </c>
      <c r="B38" s="33">
        <v>202</v>
      </c>
      <c r="C38" s="34" t="s">
        <v>45</v>
      </c>
      <c r="D38" s="35" t="s">
        <v>108</v>
      </c>
      <c r="E38" s="35" t="s">
        <v>32</v>
      </c>
      <c r="F38" s="36">
        <v>8</v>
      </c>
      <c r="G38" s="20">
        <v>4</v>
      </c>
      <c r="H38" s="37">
        <v>0.019351851851851853</v>
      </c>
      <c r="I38" s="38">
        <f t="shared" si="3"/>
        <v>0.004502314814814817</v>
      </c>
      <c r="J38" s="39">
        <f t="shared" si="2"/>
        <v>17.22488038277512</v>
      </c>
      <c r="K38" s="40"/>
      <c r="L38" s="40"/>
      <c r="M38" s="40"/>
      <c r="N38" s="40"/>
      <c r="O38" s="40"/>
    </row>
    <row r="39" spans="1:15" s="41" customFormat="1" ht="15" customHeight="1">
      <c r="A39" s="19">
        <v>13</v>
      </c>
      <c r="B39" s="33">
        <v>207</v>
      </c>
      <c r="C39" s="34" t="s">
        <v>45</v>
      </c>
      <c r="D39" s="35" t="s">
        <v>120</v>
      </c>
      <c r="E39" s="35" t="s">
        <v>58</v>
      </c>
      <c r="F39" s="36">
        <v>8</v>
      </c>
      <c r="G39" s="20">
        <v>5</v>
      </c>
      <c r="H39" s="37">
        <v>0.021238425925925924</v>
      </c>
      <c r="I39" s="38">
        <f t="shared" si="3"/>
        <v>0.006388888888888888</v>
      </c>
      <c r="J39" s="39">
        <f t="shared" si="2"/>
        <v>15.69482288828338</v>
      </c>
      <c r="K39" s="40"/>
      <c r="L39" s="40"/>
      <c r="M39" s="40"/>
      <c r="N39" s="40"/>
      <c r="O39" s="40"/>
    </row>
    <row r="40" spans="1:15" s="41" customFormat="1" ht="15" customHeight="1">
      <c r="A40" s="19">
        <v>14</v>
      </c>
      <c r="B40" s="33">
        <v>200</v>
      </c>
      <c r="C40" s="34" t="s">
        <v>92</v>
      </c>
      <c r="D40" s="35" t="s">
        <v>91</v>
      </c>
      <c r="E40" s="35" t="s">
        <v>93</v>
      </c>
      <c r="F40" s="36">
        <v>8</v>
      </c>
      <c r="G40" s="20">
        <v>9</v>
      </c>
      <c r="H40" s="37">
        <v>0.023645833333333335</v>
      </c>
      <c r="I40" s="38">
        <f t="shared" si="3"/>
        <v>0.008796296296296299</v>
      </c>
      <c r="J40" s="39">
        <f t="shared" si="2"/>
        <v>14.09691629955947</v>
      </c>
      <c r="K40" s="40"/>
      <c r="L40" s="40"/>
      <c r="M40" s="40"/>
      <c r="N40" s="40"/>
      <c r="O40" s="40"/>
    </row>
    <row r="41" spans="1:15" s="41" customFormat="1" ht="15" customHeight="1" thickBot="1">
      <c r="A41" s="57">
        <v>15</v>
      </c>
      <c r="B41" s="58">
        <v>205</v>
      </c>
      <c r="C41" s="59" t="s">
        <v>45</v>
      </c>
      <c r="D41" s="60" t="s">
        <v>116</v>
      </c>
      <c r="E41" s="60" t="s">
        <v>58</v>
      </c>
      <c r="F41" s="61">
        <v>8</v>
      </c>
      <c r="G41" s="62">
        <v>6</v>
      </c>
      <c r="H41" s="63">
        <v>0.024189814814814817</v>
      </c>
      <c r="I41" s="64">
        <f t="shared" si="3"/>
        <v>0.00934027777777778</v>
      </c>
      <c r="J41" s="65">
        <f t="shared" si="2"/>
        <v>13.779904306220095</v>
      </c>
      <c r="K41" s="40"/>
      <c r="L41" s="40"/>
      <c r="M41" s="40"/>
      <c r="N41" s="40"/>
      <c r="O41" s="40"/>
    </row>
    <row r="42" spans="1:15" s="41" customFormat="1" ht="15" customHeight="1" thickTop="1">
      <c r="A42" s="48">
        <v>1</v>
      </c>
      <c r="B42" s="49">
        <v>103</v>
      </c>
      <c r="C42" s="50" t="s">
        <v>106</v>
      </c>
      <c r="D42" s="51" t="s">
        <v>47</v>
      </c>
      <c r="E42" s="51" t="s">
        <v>49</v>
      </c>
      <c r="F42" s="52">
        <v>14</v>
      </c>
      <c r="G42" s="53">
        <v>1</v>
      </c>
      <c r="H42" s="54">
        <v>0.023229166666666665</v>
      </c>
      <c r="I42" s="55"/>
      <c r="J42" s="56">
        <f t="shared" si="2"/>
        <v>25.112107623318387</v>
      </c>
      <c r="K42" s="40"/>
      <c r="L42" s="40"/>
      <c r="M42" s="40"/>
      <c r="N42" s="40"/>
      <c r="O42" s="40"/>
    </row>
    <row r="43" spans="1:15" s="41" customFormat="1" ht="15" customHeight="1">
      <c r="A43" s="19">
        <v>2</v>
      </c>
      <c r="B43" s="33">
        <v>100</v>
      </c>
      <c r="C43" s="34" t="s">
        <v>106</v>
      </c>
      <c r="D43" s="35" t="s">
        <v>53</v>
      </c>
      <c r="E43" s="35" t="s">
        <v>2</v>
      </c>
      <c r="F43" s="36">
        <v>14</v>
      </c>
      <c r="G43" s="20">
        <v>2</v>
      </c>
      <c r="H43" s="37">
        <v>0.02335648148148148</v>
      </c>
      <c r="I43" s="38">
        <f aca="true" t="shared" si="4" ref="I43:I48">H43-$H$42</f>
        <v>0.0001273148148148162</v>
      </c>
      <c r="J43" s="39">
        <f aca="true" t="shared" si="5" ref="J43:J54">F43/((H43-INT(H43))*24)</f>
        <v>24.975222993062438</v>
      </c>
      <c r="K43" s="40"/>
      <c r="L43" s="40"/>
      <c r="M43" s="40"/>
      <c r="N43" s="40"/>
      <c r="O43" s="40"/>
    </row>
    <row r="44" spans="1:15" s="41" customFormat="1" ht="15" customHeight="1">
      <c r="A44" s="19">
        <v>3</v>
      </c>
      <c r="B44" s="33">
        <v>102</v>
      </c>
      <c r="C44" s="34" t="s">
        <v>106</v>
      </c>
      <c r="D44" s="35" t="s">
        <v>122</v>
      </c>
      <c r="E44" s="35" t="s">
        <v>32</v>
      </c>
      <c r="F44" s="36">
        <v>14</v>
      </c>
      <c r="G44" s="20">
        <v>3</v>
      </c>
      <c r="H44" s="37">
        <v>0.025023148148148145</v>
      </c>
      <c r="I44" s="38">
        <f t="shared" si="4"/>
        <v>0.0017939814814814797</v>
      </c>
      <c r="J44" s="39">
        <f t="shared" si="5"/>
        <v>23.311748381128588</v>
      </c>
      <c r="K44" s="40"/>
      <c r="L44" s="40"/>
      <c r="M44" s="40"/>
      <c r="N44" s="40"/>
      <c r="O44" s="40"/>
    </row>
    <row r="45" spans="1:15" s="41" customFormat="1" ht="15" customHeight="1">
      <c r="A45" s="19">
        <v>4</v>
      </c>
      <c r="B45" s="33">
        <v>106</v>
      </c>
      <c r="C45" s="34" t="s">
        <v>106</v>
      </c>
      <c r="D45" s="35" t="s">
        <v>50</v>
      </c>
      <c r="E45" s="35" t="s">
        <v>32</v>
      </c>
      <c r="F45" s="36">
        <v>14</v>
      </c>
      <c r="G45" s="20">
        <v>4</v>
      </c>
      <c r="H45" s="37">
        <v>0.02601851851851852</v>
      </c>
      <c r="I45" s="38">
        <f t="shared" si="4"/>
        <v>0.0027893518518518554</v>
      </c>
      <c r="J45" s="39">
        <f t="shared" si="5"/>
        <v>22.419928825622776</v>
      </c>
      <c r="K45" s="40"/>
      <c r="L45" s="40"/>
      <c r="M45" s="40"/>
      <c r="N45" s="40"/>
      <c r="O45" s="40"/>
    </row>
    <row r="46" spans="1:15" s="41" customFormat="1" ht="15" customHeight="1">
      <c r="A46" s="19">
        <v>5</v>
      </c>
      <c r="B46" s="33">
        <v>105</v>
      </c>
      <c r="C46" s="34" t="s">
        <v>106</v>
      </c>
      <c r="D46" s="35" t="s">
        <v>155</v>
      </c>
      <c r="E46" s="35" t="s">
        <v>66</v>
      </c>
      <c r="F46" s="36">
        <v>14</v>
      </c>
      <c r="G46" s="20">
        <v>5</v>
      </c>
      <c r="H46" s="37">
        <v>0.026458333333333334</v>
      </c>
      <c r="I46" s="38">
        <f t="shared" si="4"/>
        <v>0.0032291666666666684</v>
      </c>
      <c r="J46" s="39">
        <f t="shared" si="5"/>
        <v>22.04724409448819</v>
      </c>
      <c r="K46" s="40"/>
      <c r="L46" s="40"/>
      <c r="M46" s="40"/>
      <c r="N46" s="40"/>
      <c r="O46" s="40"/>
    </row>
    <row r="47" spans="1:15" s="41" customFormat="1" ht="15" customHeight="1">
      <c r="A47" s="19">
        <v>6</v>
      </c>
      <c r="B47" s="33">
        <v>101</v>
      </c>
      <c r="C47" s="34" t="s">
        <v>106</v>
      </c>
      <c r="D47" s="35" t="s">
        <v>79</v>
      </c>
      <c r="E47" s="35" t="s">
        <v>32</v>
      </c>
      <c r="F47" s="36">
        <v>14</v>
      </c>
      <c r="G47" s="20">
        <v>6</v>
      </c>
      <c r="H47" s="37">
        <v>0.029699074074074072</v>
      </c>
      <c r="I47" s="38">
        <f t="shared" si="4"/>
        <v>0.006469907407407407</v>
      </c>
      <c r="J47" s="39">
        <f t="shared" si="5"/>
        <v>19.64146531566641</v>
      </c>
      <c r="K47" s="40"/>
      <c r="L47" s="40"/>
      <c r="M47" s="40"/>
      <c r="N47" s="40"/>
      <c r="O47" s="40"/>
    </row>
    <row r="48" spans="1:15" s="41" customFormat="1" ht="15" customHeight="1" thickBot="1">
      <c r="A48" s="57">
        <v>7</v>
      </c>
      <c r="B48" s="58">
        <v>104</v>
      </c>
      <c r="C48" s="59" t="s">
        <v>46</v>
      </c>
      <c r="D48" s="60" t="s">
        <v>60</v>
      </c>
      <c r="E48" s="60" t="s">
        <v>41</v>
      </c>
      <c r="F48" s="61">
        <v>14</v>
      </c>
      <c r="G48" s="62">
        <v>1</v>
      </c>
      <c r="H48" s="63">
        <v>0.031215277777777783</v>
      </c>
      <c r="I48" s="64">
        <f t="shared" si="4"/>
        <v>0.007986111111111117</v>
      </c>
      <c r="J48" s="65">
        <f t="shared" si="5"/>
        <v>18.68743047830923</v>
      </c>
      <c r="K48" s="40"/>
      <c r="L48" s="40"/>
      <c r="M48" s="40"/>
      <c r="N48" s="40"/>
      <c r="O48" s="40"/>
    </row>
    <row r="49" spans="1:15" s="40" customFormat="1" ht="15" customHeight="1" thickTop="1">
      <c r="A49" s="48">
        <v>1</v>
      </c>
      <c r="B49" s="49">
        <v>20</v>
      </c>
      <c r="C49" s="50" t="s">
        <v>107</v>
      </c>
      <c r="D49" s="51" t="s">
        <v>123</v>
      </c>
      <c r="E49" s="51" t="s">
        <v>41</v>
      </c>
      <c r="F49" s="52">
        <v>28</v>
      </c>
      <c r="G49" s="53">
        <v>1</v>
      </c>
      <c r="H49" s="54">
        <v>0.04287037037037037</v>
      </c>
      <c r="I49" s="55"/>
      <c r="J49" s="56">
        <f t="shared" si="5"/>
        <v>27.213822894168466</v>
      </c>
      <c r="K49" s="41"/>
      <c r="L49" s="41"/>
      <c r="M49" s="41"/>
      <c r="N49" s="41"/>
      <c r="O49" s="41"/>
    </row>
    <row r="50" spans="1:15" s="40" customFormat="1" ht="15" customHeight="1">
      <c r="A50" s="19">
        <v>2</v>
      </c>
      <c r="B50" s="33">
        <v>11</v>
      </c>
      <c r="C50" s="34" t="s">
        <v>107</v>
      </c>
      <c r="D50" s="35" t="s">
        <v>52</v>
      </c>
      <c r="E50" s="35" t="s">
        <v>2</v>
      </c>
      <c r="F50" s="36">
        <v>28</v>
      </c>
      <c r="G50" s="20">
        <v>2</v>
      </c>
      <c r="H50" s="37">
        <v>0.043645833333333335</v>
      </c>
      <c r="I50" s="38">
        <f>H50-$H$49</f>
        <v>0.0007754629629629639</v>
      </c>
      <c r="J50" s="39">
        <f t="shared" si="5"/>
        <v>26.73031026252983</v>
      </c>
      <c r="K50" s="41"/>
      <c r="L50" s="41"/>
      <c r="M50" s="41"/>
      <c r="N50" s="41"/>
      <c r="O50" s="41"/>
    </row>
    <row r="51" spans="1:15" s="42" customFormat="1" ht="15" customHeight="1">
      <c r="A51" s="19">
        <v>3</v>
      </c>
      <c r="B51" s="33">
        <v>47</v>
      </c>
      <c r="C51" s="34" t="s">
        <v>107</v>
      </c>
      <c r="D51" s="35" t="s">
        <v>182</v>
      </c>
      <c r="E51" s="35" t="s">
        <v>71</v>
      </c>
      <c r="F51" s="36">
        <v>28</v>
      </c>
      <c r="G51" s="20">
        <v>3</v>
      </c>
      <c r="H51" s="37">
        <v>0.043750000000000004</v>
      </c>
      <c r="I51" s="38">
        <f>H51-$H$49</f>
        <v>0.000879629629629633</v>
      </c>
      <c r="J51" s="39">
        <f t="shared" si="5"/>
        <v>26.666666666666664</v>
      </c>
      <c r="K51" s="40"/>
      <c r="L51" s="40"/>
      <c r="M51" s="40"/>
      <c r="N51" s="40"/>
      <c r="O51" s="40"/>
    </row>
    <row r="52" spans="1:15" s="42" customFormat="1" ht="15" customHeight="1">
      <c r="A52" s="19">
        <v>4</v>
      </c>
      <c r="B52" s="33">
        <v>24</v>
      </c>
      <c r="C52" s="34" t="s">
        <v>107</v>
      </c>
      <c r="D52" s="35" t="s">
        <v>74</v>
      </c>
      <c r="E52" s="35" t="s">
        <v>32</v>
      </c>
      <c r="F52" s="36">
        <v>28</v>
      </c>
      <c r="G52" s="20">
        <v>4</v>
      </c>
      <c r="H52" s="37">
        <v>0.0450462962962963</v>
      </c>
      <c r="I52" s="38">
        <f>H52-$H$49</f>
        <v>0.0021759259259259284</v>
      </c>
      <c r="J52" s="39">
        <f t="shared" si="5"/>
        <v>25.899280575539567</v>
      </c>
      <c r="K52" s="41"/>
      <c r="L52" s="41"/>
      <c r="M52" s="41"/>
      <c r="N52" s="41"/>
      <c r="O52" s="41"/>
    </row>
    <row r="53" spans="1:15" s="42" customFormat="1" ht="15" customHeight="1">
      <c r="A53" s="19">
        <v>5</v>
      </c>
      <c r="B53" s="33">
        <v>17</v>
      </c>
      <c r="C53" s="34" t="s">
        <v>107</v>
      </c>
      <c r="D53" s="35" t="s">
        <v>117</v>
      </c>
      <c r="E53" s="35" t="s">
        <v>118</v>
      </c>
      <c r="F53" s="36">
        <v>28</v>
      </c>
      <c r="G53" s="20">
        <v>5</v>
      </c>
      <c r="H53" s="37">
        <v>0.05034722222222222</v>
      </c>
      <c r="I53" s="38">
        <f>H53-$H$49</f>
        <v>0.007476851851851846</v>
      </c>
      <c r="J53" s="39">
        <f t="shared" si="5"/>
        <v>23.17241379310345</v>
      </c>
      <c r="K53" s="41"/>
      <c r="L53" s="41"/>
      <c r="M53" s="41"/>
      <c r="N53" s="41"/>
      <c r="O53" s="41"/>
    </row>
    <row r="54" spans="1:15" s="42" customFormat="1" ht="15" customHeight="1">
      <c r="A54" s="19">
        <v>6</v>
      </c>
      <c r="B54" s="33">
        <v>29</v>
      </c>
      <c r="C54" s="34" t="s">
        <v>107</v>
      </c>
      <c r="D54" s="35" t="s">
        <v>51</v>
      </c>
      <c r="E54" s="35" t="s">
        <v>32</v>
      </c>
      <c r="F54" s="36">
        <v>28</v>
      </c>
      <c r="G54" s="20">
        <v>6</v>
      </c>
      <c r="H54" s="37">
        <v>0.05792824074074074</v>
      </c>
      <c r="I54" s="38">
        <f>H54-$H$49</f>
        <v>0.015057870370370367</v>
      </c>
      <c r="J54" s="39">
        <f t="shared" si="5"/>
        <v>20.13986013986014</v>
      </c>
      <c r="K54" s="41"/>
      <c r="L54" s="41"/>
      <c r="M54" s="41"/>
      <c r="N54" s="41"/>
      <c r="O54" s="41"/>
    </row>
    <row r="55" spans="1:15" s="42" customFormat="1" ht="15" customHeight="1" thickBot="1">
      <c r="A55" s="57">
        <v>8</v>
      </c>
      <c r="B55" s="58">
        <v>39</v>
      </c>
      <c r="C55" s="59" t="s">
        <v>107</v>
      </c>
      <c r="D55" s="60" t="s">
        <v>48</v>
      </c>
      <c r="E55" s="60" t="s">
        <v>49</v>
      </c>
      <c r="F55" s="61">
        <v>28</v>
      </c>
      <c r="G55" s="62">
        <v>7</v>
      </c>
      <c r="H55" s="63" t="s">
        <v>183</v>
      </c>
      <c r="I55" s="64"/>
      <c r="J55" s="65"/>
      <c r="K55" s="40"/>
      <c r="L55" s="40"/>
      <c r="M55" s="40"/>
      <c r="N55" s="40"/>
      <c r="O55" s="40"/>
    </row>
    <row r="56" spans="1:15" s="42" customFormat="1" ht="15" customHeight="1" thickTop="1">
      <c r="A56" s="48">
        <v>1</v>
      </c>
      <c r="B56" s="49">
        <v>52</v>
      </c>
      <c r="C56" s="50" t="s">
        <v>119</v>
      </c>
      <c r="D56" s="51" t="s">
        <v>70</v>
      </c>
      <c r="E56" s="51" t="s">
        <v>71</v>
      </c>
      <c r="F56" s="52">
        <v>42</v>
      </c>
      <c r="G56" s="53">
        <v>1</v>
      </c>
      <c r="H56" s="54">
        <v>0.06160879629629629</v>
      </c>
      <c r="I56" s="55"/>
      <c r="J56" s="56">
        <f aca="true" t="shared" si="6" ref="J56:J102">F56/((H56-INT(H56))*24)</f>
        <v>28.405034754837498</v>
      </c>
      <c r="K56" s="40"/>
      <c r="L56" s="40"/>
      <c r="M56" s="40"/>
      <c r="N56" s="40"/>
      <c r="O56" s="40"/>
    </row>
    <row r="57" spans="1:15" s="42" customFormat="1" ht="15" customHeight="1">
      <c r="A57" s="19">
        <v>2</v>
      </c>
      <c r="B57" s="33">
        <v>27</v>
      </c>
      <c r="C57" s="34" t="s">
        <v>119</v>
      </c>
      <c r="D57" s="35" t="s">
        <v>130</v>
      </c>
      <c r="E57" s="35" t="s">
        <v>38</v>
      </c>
      <c r="F57" s="36">
        <v>42</v>
      </c>
      <c r="G57" s="20">
        <v>2</v>
      </c>
      <c r="H57" s="37">
        <v>0.06641203703703703</v>
      </c>
      <c r="I57" s="38">
        <f>H57-$H$56</f>
        <v>0.00480324074074074</v>
      </c>
      <c r="J57" s="39">
        <f t="shared" si="6"/>
        <v>26.35064482398048</v>
      </c>
      <c r="K57" s="41"/>
      <c r="L57" s="41"/>
      <c r="M57" s="41"/>
      <c r="N57" s="41"/>
      <c r="O57" s="41"/>
    </row>
    <row r="58" spans="1:15" s="42" customFormat="1" ht="15" customHeight="1">
      <c r="A58" s="19">
        <v>3</v>
      </c>
      <c r="B58" s="33">
        <v>49</v>
      </c>
      <c r="C58" s="34">
        <v>6</v>
      </c>
      <c r="D58" s="35" t="s">
        <v>153</v>
      </c>
      <c r="E58" s="35" t="s">
        <v>71</v>
      </c>
      <c r="F58" s="36">
        <v>42</v>
      </c>
      <c r="G58" s="20">
        <v>1</v>
      </c>
      <c r="H58" s="37">
        <v>0.07050925925925926</v>
      </c>
      <c r="I58" s="38">
        <f aca="true" t="shared" si="7" ref="I58:I69">H58-$H$56</f>
        <v>0.008900462962962964</v>
      </c>
      <c r="J58" s="39">
        <f t="shared" si="6"/>
        <v>24.819435325016418</v>
      </c>
      <c r="K58" s="40"/>
      <c r="L58" s="40"/>
      <c r="M58" s="40"/>
      <c r="N58" s="40"/>
      <c r="O58" s="40"/>
    </row>
    <row r="59" spans="1:15" s="42" customFormat="1" ht="15" customHeight="1">
      <c r="A59" s="19">
        <v>4</v>
      </c>
      <c r="B59" s="33">
        <v>10</v>
      </c>
      <c r="C59" s="34">
        <v>6</v>
      </c>
      <c r="D59" s="35" t="s">
        <v>39</v>
      </c>
      <c r="E59" s="35" t="s">
        <v>38</v>
      </c>
      <c r="F59" s="36">
        <v>42</v>
      </c>
      <c r="G59" s="20">
        <v>2</v>
      </c>
      <c r="H59" s="37">
        <v>0.07291666666666667</v>
      </c>
      <c r="I59" s="38">
        <f t="shared" si="7"/>
        <v>0.011307870370370378</v>
      </c>
      <c r="J59" s="39">
        <f t="shared" si="6"/>
        <v>24</v>
      </c>
      <c r="K59" s="41"/>
      <c r="L59" s="41"/>
      <c r="M59" s="41"/>
      <c r="N59" s="41"/>
      <c r="O59" s="41"/>
    </row>
    <row r="60" spans="1:15" s="42" customFormat="1" ht="15" customHeight="1">
      <c r="A60" s="19">
        <v>5</v>
      </c>
      <c r="B60" s="33">
        <v>16</v>
      </c>
      <c r="C60" s="34">
        <v>6</v>
      </c>
      <c r="D60" s="35" t="s">
        <v>115</v>
      </c>
      <c r="E60" s="35" t="s">
        <v>66</v>
      </c>
      <c r="F60" s="36">
        <v>42</v>
      </c>
      <c r="G60" s="20">
        <v>3</v>
      </c>
      <c r="H60" s="37">
        <v>0.07545138888888889</v>
      </c>
      <c r="I60" s="38">
        <f t="shared" si="7"/>
        <v>0.013842592592592594</v>
      </c>
      <c r="J60" s="39">
        <f t="shared" si="6"/>
        <v>23.193741371375978</v>
      </c>
      <c r="K60" s="41"/>
      <c r="L60" s="41"/>
      <c r="M60" s="41"/>
      <c r="N60" s="41"/>
      <c r="O60" s="41"/>
    </row>
    <row r="61" spans="1:15" s="42" customFormat="1" ht="15" customHeight="1">
      <c r="A61" s="19">
        <v>6</v>
      </c>
      <c r="B61" s="33">
        <v>3</v>
      </c>
      <c r="C61" s="34">
        <v>6</v>
      </c>
      <c r="D61" s="35" t="s">
        <v>98</v>
      </c>
      <c r="E61" s="35" t="s">
        <v>66</v>
      </c>
      <c r="F61" s="36">
        <v>42</v>
      </c>
      <c r="G61" s="20">
        <v>4</v>
      </c>
      <c r="H61" s="37">
        <v>0.07581018518518519</v>
      </c>
      <c r="I61" s="38">
        <f t="shared" si="7"/>
        <v>0.014201388888888895</v>
      </c>
      <c r="J61" s="39">
        <f t="shared" si="6"/>
        <v>23.083969465648853</v>
      </c>
      <c r="K61" s="41"/>
      <c r="L61" s="41"/>
      <c r="M61" s="41"/>
      <c r="N61" s="41"/>
      <c r="O61" s="41"/>
    </row>
    <row r="62" spans="1:15" s="42" customFormat="1" ht="15" customHeight="1">
      <c r="A62" s="19">
        <v>7</v>
      </c>
      <c r="B62" s="33">
        <v>21</v>
      </c>
      <c r="C62" s="34" t="s">
        <v>119</v>
      </c>
      <c r="D62" s="35" t="s">
        <v>124</v>
      </c>
      <c r="E62" s="35" t="s">
        <v>41</v>
      </c>
      <c r="F62" s="36">
        <v>42</v>
      </c>
      <c r="G62" s="20">
        <v>3</v>
      </c>
      <c r="H62" s="37">
        <v>0.08047453703703704</v>
      </c>
      <c r="I62" s="38">
        <f t="shared" si="7"/>
        <v>0.018865740740740745</v>
      </c>
      <c r="J62" s="39">
        <f t="shared" si="6"/>
        <v>21.74600891701424</v>
      </c>
      <c r="K62" s="41"/>
      <c r="L62" s="41"/>
      <c r="M62" s="41"/>
      <c r="N62" s="41"/>
      <c r="O62" s="41"/>
    </row>
    <row r="63" spans="1:15" s="42" customFormat="1" ht="15" customHeight="1">
      <c r="A63" s="19">
        <v>8</v>
      </c>
      <c r="B63" s="33">
        <v>18</v>
      </c>
      <c r="C63" s="34" t="s">
        <v>36</v>
      </c>
      <c r="D63" s="35" t="s">
        <v>35</v>
      </c>
      <c r="E63" s="35" t="s">
        <v>38</v>
      </c>
      <c r="F63" s="36">
        <v>42</v>
      </c>
      <c r="G63" s="20">
        <v>1</v>
      </c>
      <c r="H63" s="37">
        <v>0.08518518518518518</v>
      </c>
      <c r="I63" s="38">
        <f t="shared" si="7"/>
        <v>0.02357638888888889</v>
      </c>
      <c r="J63" s="39">
        <f t="shared" si="6"/>
        <v>20.543478260869566</v>
      </c>
      <c r="K63" s="40"/>
      <c r="L63" s="40"/>
      <c r="M63" s="40"/>
      <c r="N63" s="40"/>
      <c r="O63" s="40"/>
    </row>
    <row r="64" spans="1:15" s="42" customFormat="1" ht="15" customHeight="1">
      <c r="A64" s="19">
        <v>9</v>
      </c>
      <c r="B64" s="33">
        <v>28</v>
      </c>
      <c r="C64" s="34" t="s">
        <v>36</v>
      </c>
      <c r="D64" s="35" t="s">
        <v>131</v>
      </c>
      <c r="E64" s="35" t="s">
        <v>38</v>
      </c>
      <c r="F64" s="36">
        <v>42</v>
      </c>
      <c r="G64" s="20">
        <v>2</v>
      </c>
      <c r="H64" s="37">
        <v>0.08761574074074074</v>
      </c>
      <c r="I64" s="38">
        <f t="shared" si="7"/>
        <v>0.02600694444444445</v>
      </c>
      <c r="J64" s="39">
        <f t="shared" si="6"/>
        <v>19.973579920739763</v>
      </c>
      <c r="K64" s="41"/>
      <c r="L64" s="41"/>
      <c r="M64" s="41"/>
      <c r="N64" s="41"/>
      <c r="O64" s="41"/>
    </row>
    <row r="65" spans="1:15" s="42" customFormat="1" ht="15" customHeight="1">
      <c r="A65" s="19">
        <v>10</v>
      </c>
      <c r="B65" s="33">
        <v>54</v>
      </c>
      <c r="C65" s="34">
        <v>6</v>
      </c>
      <c r="D65" s="35" t="s">
        <v>184</v>
      </c>
      <c r="E65" s="35" t="s">
        <v>44</v>
      </c>
      <c r="F65" s="36">
        <v>42</v>
      </c>
      <c r="G65" s="20">
        <v>5</v>
      </c>
      <c r="H65" s="37">
        <v>0.08762731481481482</v>
      </c>
      <c r="I65" s="38">
        <f t="shared" si="7"/>
        <v>0.02601851851851853</v>
      </c>
      <c r="J65" s="39">
        <f t="shared" si="6"/>
        <v>19.97094175141989</v>
      </c>
      <c r="K65" s="40"/>
      <c r="L65" s="40"/>
      <c r="M65" s="40"/>
      <c r="N65" s="40"/>
      <c r="O65" s="40"/>
    </row>
    <row r="66" spans="1:15" s="42" customFormat="1" ht="15" customHeight="1">
      <c r="A66" s="19">
        <v>11</v>
      </c>
      <c r="B66" s="33">
        <v>14</v>
      </c>
      <c r="C66" s="34">
        <v>5</v>
      </c>
      <c r="D66" s="35" t="s">
        <v>113</v>
      </c>
      <c r="E66" s="35" t="s">
        <v>56</v>
      </c>
      <c r="F66" s="36">
        <v>42</v>
      </c>
      <c r="G66" s="20">
        <v>1</v>
      </c>
      <c r="H66" s="37">
        <v>0.09186342592592593</v>
      </c>
      <c r="I66" s="38">
        <f t="shared" si="7"/>
        <v>0.030254629629629638</v>
      </c>
      <c r="J66" s="39">
        <f t="shared" si="6"/>
        <v>19.050018898828274</v>
      </c>
      <c r="K66" s="41"/>
      <c r="L66" s="41"/>
      <c r="M66" s="41"/>
      <c r="N66" s="41"/>
      <c r="O66" s="41"/>
    </row>
    <row r="67" spans="1:15" s="42" customFormat="1" ht="15" customHeight="1">
      <c r="A67" s="19">
        <v>12</v>
      </c>
      <c r="B67" s="33">
        <v>56</v>
      </c>
      <c r="C67" s="34">
        <v>5</v>
      </c>
      <c r="D67" s="35" t="s">
        <v>67</v>
      </c>
      <c r="E67" s="35" t="s">
        <v>68</v>
      </c>
      <c r="F67" s="36">
        <v>42</v>
      </c>
      <c r="G67" s="20">
        <v>2</v>
      </c>
      <c r="H67" s="37">
        <v>0.0945138888888889</v>
      </c>
      <c r="I67" s="38">
        <f t="shared" si="7"/>
        <v>0.032905092592592604</v>
      </c>
      <c r="J67" s="39">
        <f t="shared" si="6"/>
        <v>18.51579720793534</v>
      </c>
      <c r="K67" s="40"/>
      <c r="L67" s="40"/>
      <c r="M67" s="40"/>
      <c r="N67" s="40"/>
      <c r="O67" s="40"/>
    </row>
    <row r="68" spans="1:15" s="42" customFormat="1" ht="15" customHeight="1">
      <c r="A68" s="19">
        <v>13</v>
      </c>
      <c r="B68" s="33">
        <v>19</v>
      </c>
      <c r="C68" s="34" t="s">
        <v>119</v>
      </c>
      <c r="D68" s="35" t="s">
        <v>54</v>
      </c>
      <c r="E68" s="35" t="s">
        <v>2</v>
      </c>
      <c r="F68" s="36">
        <v>42</v>
      </c>
      <c r="G68" s="20">
        <v>4</v>
      </c>
      <c r="H68" s="37">
        <v>0.09553240740740741</v>
      </c>
      <c r="I68" s="38">
        <f t="shared" si="7"/>
        <v>0.03392361111111112</v>
      </c>
      <c r="J68" s="39">
        <f t="shared" si="6"/>
        <v>18.31839108311122</v>
      </c>
      <c r="K68" s="41"/>
      <c r="L68" s="41"/>
      <c r="M68" s="41"/>
      <c r="N68" s="41"/>
      <c r="O68" s="41"/>
    </row>
    <row r="69" spans="1:15" s="42" customFormat="1" ht="15" customHeight="1" thickBot="1">
      <c r="A69" s="57">
        <v>14</v>
      </c>
      <c r="B69" s="58">
        <v>48</v>
      </c>
      <c r="C69" s="59">
        <v>5</v>
      </c>
      <c r="D69" s="60" t="s">
        <v>152</v>
      </c>
      <c r="E69" s="60" t="s">
        <v>71</v>
      </c>
      <c r="F69" s="61">
        <v>42</v>
      </c>
      <c r="G69" s="62">
        <v>3</v>
      </c>
      <c r="H69" s="63">
        <v>0.09844907407407406</v>
      </c>
      <c r="I69" s="64">
        <f t="shared" si="7"/>
        <v>0.03684027777777777</v>
      </c>
      <c r="J69" s="65">
        <f t="shared" si="6"/>
        <v>17.775687749823653</v>
      </c>
      <c r="K69" s="41"/>
      <c r="L69" s="41"/>
      <c r="M69" s="41"/>
      <c r="N69" s="41"/>
      <c r="O69" s="41"/>
    </row>
    <row r="70" spans="1:15" s="42" customFormat="1" ht="15" customHeight="1" thickTop="1">
      <c r="A70" s="48">
        <v>1</v>
      </c>
      <c r="B70" s="49">
        <v>12</v>
      </c>
      <c r="C70" s="50">
        <v>7</v>
      </c>
      <c r="D70" s="51" t="s">
        <v>110</v>
      </c>
      <c r="E70" s="51" t="s">
        <v>111</v>
      </c>
      <c r="F70" s="52">
        <v>56</v>
      </c>
      <c r="G70" s="53">
        <v>1</v>
      </c>
      <c r="H70" s="54">
        <v>0.08043981481481481</v>
      </c>
      <c r="I70" s="55"/>
      <c r="J70" s="56">
        <f t="shared" si="6"/>
        <v>29.00719424460432</v>
      </c>
      <c r="K70" s="41"/>
      <c r="L70" s="41"/>
      <c r="M70" s="41"/>
      <c r="N70" s="41"/>
      <c r="O70" s="41"/>
    </row>
    <row r="71" spans="1:15" s="42" customFormat="1" ht="15" customHeight="1">
      <c r="A71" s="19">
        <v>7</v>
      </c>
      <c r="B71" s="33">
        <v>26</v>
      </c>
      <c r="C71" s="34">
        <v>7</v>
      </c>
      <c r="D71" s="35" t="s">
        <v>37</v>
      </c>
      <c r="E71" s="35" t="s">
        <v>38</v>
      </c>
      <c r="F71" s="36">
        <v>52</v>
      </c>
      <c r="G71" s="20">
        <v>2</v>
      </c>
      <c r="H71" s="37">
        <v>0.08409722222222223</v>
      </c>
      <c r="I71" s="38">
        <f>H71-$H$49</f>
        <v>0.041226851851851855</v>
      </c>
      <c r="J71" s="39">
        <f t="shared" si="6"/>
        <v>25.763831544178363</v>
      </c>
      <c r="K71" s="41"/>
      <c r="L71" s="41"/>
      <c r="M71" s="41"/>
      <c r="N71" s="41"/>
      <c r="O71" s="41"/>
    </row>
    <row r="72" spans="1:15" s="42" customFormat="1" ht="15" customHeight="1">
      <c r="A72" s="19">
        <v>2</v>
      </c>
      <c r="B72" s="33">
        <v>36</v>
      </c>
      <c r="C72" s="34">
        <v>7</v>
      </c>
      <c r="D72" s="35" t="s">
        <v>76</v>
      </c>
      <c r="E72" s="35" t="s">
        <v>142</v>
      </c>
      <c r="F72" s="36">
        <v>56</v>
      </c>
      <c r="G72" s="20">
        <v>3</v>
      </c>
      <c r="H72" s="37">
        <v>0.08549768518518519</v>
      </c>
      <c r="I72" s="38">
        <f>H72-$H$70</f>
        <v>0.005057870370370379</v>
      </c>
      <c r="J72" s="39">
        <f t="shared" si="6"/>
        <v>27.291187220793283</v>
      </c>
      <c r="K72" s="40"/>
      <c r="L72" s="40"/>
      <c r="M72" s="40"/>
      <c r="N72" s="40"/>
      <c r="O72" s="40"/>
    </row>
    <row r="73" spans="1:15" s="42" customFormat="1" ht="15" customHeight="1">
      <c r="A73" s="19">
        <v>3</v>
      </c>
      <c r="B73" s="33">
        <v>45</v>
      </c>
      <c r="C73" s="34">
        <v>9</v>
      </c>
      <c r="D73" s="35" t="s">
        <v>149</v>
      </c>
      <c r="E73" s="35" t="s">
        <v>55</v>
      </c>
      <c r="F73" s="36">
        <v>56</v>
      </c>
      <c r="G73" s="20">
        <v>1</v>
      </c>
      <c r="H73" s="37">
        <v>0.08775462962962964</v>
      </c>
      <c r="I73" s="38">
        <f aca="true" t="shared" si="8" ref="I73:I102">H73-$H$70</f>
        <v>0.0073148148148148295</v>
      </c>
      <c r="J73" s="39">
        <f t="shared" si="6"/>
        <v>26.589290424690052</v>
      </c>
      <c r="K73" s="40"/>
      <c r="L73" s="40"/>
      <c r="M73" s="40"/>
      <c r="N73" s="40"/>
      <c r="O73" s="40"/>
    </row>
    <row r="74" spans="1:15" s="42" customFormat="1" ht="15" customHeight="1">
      <c r="A74" s="19">
        <v>4</v>
      </c>
      <c r="B74" s="33">
        <v>9</v>
      </c>
      <c r="C74" s="34">
        <v>9</v>
      </c>
      <c r="D74" s="35" t="s">
        <v>104</v>
      </c>
      <c r="E74" s="35" t="s">
        <v>105</v>
      </c>
      <c r="F74" s="36">
        <v>56</v>
      </c>
      <c r="G74" s="20">
        <v>2</v>
      </c>
      <c r="H74" s="37">
        <v>0.08817129629629629</v>
      </c>
      <c r="I74" s="38">
        <f t="shared" si="8"/>
        <v>0.007731481481481478</v>
      </c>
      <c r="J74" s="39">
        <f t="shared" si="6"/>
        <v>26.463638750328172</v>
      </c>
      <c r="K74" s="41"/>
      <c r="L74" s="41"/>
      <c r="M74" s="41"/>
      <c r="N74" s="41"/>
      <c r="O74" s="41"/>
    </row>
    <row r="75" spans="1:15" s="42" customFormat="1" ht="15" customHeight="1">
      <c r="A75" s="19">
        <v>5</v>
      </c>
      <c r="B75" s="33">
        <v>32</v>
      </c>
      <c r="C75" s="34">
        <v>8</v>
      </c>
      <c r="D75" s="35" t="s">
        <v>132</v>
      </c>
      <c r="E75" s="35" t="s">
        <v>64</v>
      </c>
      <c r="F75" s="36">
        <v>56</v>
      </c>
      <c r="G75" s="20">
        <v>1</v>
      </c>
      <c r="H75" s="37">
        <v>0.08817129629629629</v>
      </c>
      <c r="I75" s="38">
        <f t="shared" si="8"/>
        <v>0.007731481481481478</v>
      </c>
      <c r="J75" s="39">
        <f t="shared" si="6"/>
        <v>26.463638750328172</v>
      </c>
      <c r="K75" s="41"/>
      <c r="L75" s="41"/>
      <c r="M75" s="41"/>
      <c r="N75" s="41"/>
      <c r="O75" s="41"/>
    </row>
    <row r="76" spans="1:15" s="42" customFormat="1" ht="15" customHeight="1">
      <c r="A76" s="19">
        <v>6</v>
      </c>
      <c r="B76" s="33">
        <v>46</v>
      </c>
      <c r="C76" s="34">
        <v>9</v>
      </c>
      <c r="D76" s="35" t="s">
        <v>150</v>
      </c>
      <c r="E76" s="35" t="s">
        <v>151</v>
      </c>
      <c r="F76" s="36">
        <v>56</v>
      </c>
      <c r="G76" s="20">
        <v>3</v>
      </c>
      <c r="H76" s="37">
        <v>0.08958333333333333</v>
      </c>
      <c r="I76" s="38">
        <f t="shared" si="8"/>
        <v>0.009143518518518523</v>
      </c>
      <c r="J76" s="39">
        <f t="shared" si="6"/>
        <v>26.046511627906977</v>
      </c>
      <c r="K76" s="40"/>
      <c r="L76" s="40"/>
      <c r="M76" s="40"/>
      <c r="N76" s="40"/>
      <c r="O76" s="40"/>
    </row>
    <row r="77" spans="1:15" s="42" customFormat="1" ht="15" customHeight="1">
      <c r="A77" s="19">
        <v>7</v>
      </c>
      <c r="B77" s="33">
        <v>50</v>
      </c>
      <c r="C77" s="34">
        <v>8</v>
      </c>
      <c r="D77" s="35" t="s">
        <v>154</v>
      </c>
      <c r="E77" s="35" t="s">
        <v>71</v>
      </c>
      <c r="F77" s="36">
        <v>56</v>
      </c>
      <c r="G77" s="20">
        <v>2</v>
      </c>
      <c r="H77" s="37">
        <v>0.09078703703703704</v>
      </c>
      <c r="I77" s="38">
        <f t="shared" si="8"/>
        <v>0.01034722222222223</v>
      </c>
      <c r="J77" s="39">
        <f t="shared" si="6"/>
        <v>25.70117287098419</v>
      </c>
      <c r="K77" s="40"/>
      <c r="L77" s="40"/>
      <c r="M77" s="40"/>
      <c r="N77" s="40"/>
      <c r="O77" s="40"/>
    </row>
    <row r="78" spans="1:15" s="42" customFormat="1" ht="15" customHeight="1">
      <c r="A78" s="19">
        <v>8</v>
      </c>
      <c r="B78" s="33">
        <v>13</v>
      </c>
      <c r="C78" s="34">
        <v>7</v>
      </c>
      <c r="D78" s="35" t="s">
        <v>112</v>
      </c>
      <c r="E78" s="35" t="s">
        <v>56</v>
      </c>
      <c r="F78" s="36">
        <v>56</v>
      </c>
      <c r="G78" s="20">
        <v>4</v>
      </c>
      <c r="H78" s="37">
        <v>0.09112268518518518</v>
      </c>
      <c r="I78" s="38">
        <f t="shared" si="8"/>
        <v>0.01068287037037037</v>
      </c>
      <c r="J78" s="39">
        <f t="shared" si="6"/>
        <v>25.60650323891782</v>
      </c>
      <c r="K78" s="40"/>
      <c r="L78" s="40"/>
      <c r="M78" s="40"/>
      <c r="N78" s="40"/>
      <c r="O78" s="40"/>
    </row>
    <row r="79" spans="1:15" s="42" customFormat="1" ht="15" customHeight="1">
      <c r="A79" s="19">
        <v>9</v>
      </c>
      <c r="B79" s="33">
        <v>30</v>
      </c>
      <c r="C79" s="34">
        <v>8</v>
      </c>
      <c r="D79" s="35" t="s">
        <v>61</v>
      </c>
      <c r="E79" s="35" t="s">
        <v>62</v>
      </c>
      <c r="F79" s="36">
        <v>56</v>
      </c>
      <c r="G79" s="20">
        <v>3</v>
      </c>
      <c r="H79" s="37">
        <v>0.0918287037037037</v>
      </c>
      <c r="I79" s="38">
        <f t="shared" si="8"/>
        <v>0.011388888888888893</v>
      </c>
      <c r="J79" s="39">
        <f t="shared" si="6"/>
        <v>25.40962944290396</v>
      </c>
      <c r="K79" s="41"/>
      <c r="L79" s="41"/>
      <c r="M79" s="41"/>
      <c r="N79" s="41"/>
      <c r="O79" s="41"/>
    </row>
    <row r="80" spans="1:15" s="42" customFormat="1" ht="15" customHeight="1">
      <c r="A80" s="19">
        <v>10</v>
      </c>
      <c r="B80" s="33">
        <v>40</v>
      </c>
      <c r="C80" s="34">
        <v>8</v>
      </c>
      <c r="D80" s="35" t="s">
        <v>72</v>
      </c>
      <c r="E80" s="35" t="s">
        <v>49</v>
      </c>
      <c r="F80" s="36">
        <v>56</v>
      </c>
      <c r="G80" s="20">
        <v>4</v>
      </c>
      <c r="H80" s="37">
        <v>0.09184027777777777</v>
      </c>
      <c r="I80" s="38">
        <f t="shared" si="8"/>
        <v>0.01140046296296296</v>
      </c>
      <c r="J80" s="39">
        <f t="shared" si="6"/>
        <v>25.406427221172024</v>
      </c>
      <c r="K80" s="41"/>
      <c r="L80" s="41"/>
      <c r="M80" s="41"/>
      <c r="N80" s="41"/>
      <c r="O80" s="41"/>
    </row>
    <row r="81" spans="1:15" s="42" customFormat="1" ht="15" customHeight="1">
      <c r="A81" s="19">
        <v>11</v>
      </c>
      <c r="B81" s="33">
        <v>51</v>
      </c>
      <c r="C81" s="34">
        <v>7</v>
      </c>
      <c r="D81" s="35" t="s">
        <v>77</v>
      </c>
      <c r="E81" s="35" t="s">
        <v>2</v>
      </c>
      <c r="F81" s="36">
        <v>56</v>
      </c>
      <c r="G81" s="20">
        <v>5</v>
      </c>
      <c r="H81" s="37">
        <v>0.09215277777777776</v>
      </c>
      <c r="I81" s="38">
        <f t="shared" si="8"/>
        <v>0.011712962962962953</v>
      </c>
      <c r="J81" s="39">
        <f t="shared" si="6"/>
        <v>25.32027128862095</v>
      </c>
      <c r="K81" s="40"/>
      <c r="L81" s="40"/>
      <c r="M81" s="40"/>
      <c r="N81" s="40"/>
      <c r="O81" s="40"/>
    </row>
    <row r="82" spans="1:15" s="42" customFormat="1" ht="15" customHeight="1">
      <c r="A82" s="19">
        <v>12</v>
      </c>
      <c r="B82" s="33">
        <v>35</v>
      </c>
      <c r="C82" s="34">
        <v>9</v>
      </c>
      <c r="D82" s="35" t="s">
        <v>141</v>
      </c>
      <c r="E82" s="35" t="s">
        <v>71</v>
      </c>
      <c r="F82" s="36">
        <v>56</v>
      </c>
      <c r="G82" s="20">
        <v>4</v>
      </c>
      <c r="H82" s="37">
        <v>0.09491898148148148</v>
      </c>
      <c r="I82" s="38">
        <f t="shared" si="8"/>
        <v>0.014479166666666668</v>
      </c>
      <c r="J82" s="39">
        <f t="shared" si="6"/>
        <v>24.582368003901962</v>
      </c>
      <c r="K82" s="41"/>
      <c r="L82" s="41"/>
      <c r="M82" s="41"/>
      <c r="N82" s="41"/>
      <c r="O82" s="41"/>
    </row>
    <row r="83" spans="1:15" s="42" customFormat="1" ht="15" customHeight="1">
      <c r="A83" s="19">
        <v>13</v>
      </c>
      <c r="B83" s="33">
        <v>7</v>
      </c>
      <c r="C83" s="34">
        <v>8</v>
      </c>
      <c r="D83" s="35" t="s">
        <v>100</v>
      </c>
      <c r="E83" s="35" t="s">
        <v>101</v>
      </c>
      <c r="F83" s="36">
        <v>56</v>
      </c>
      <c r="G83" s="20">
        <v>5</v>
      </c>
      <c r="H83" s="37">
        <v>0.09508101851851852</v>
      </c>
      <c r="I83" s="38">
        <f t="shared" si="8"/>
        <v>0.014641203703703712</v>
      </c>
      <c r="J83" s="39">
        <f t="shared" si="6"/>
        <v>24.54047474132684</v>
      </c>
      <c r="K83" s="40"/>
      <c r="L83" s="40"/>
      <c r="M83" s="40"/>
      <c r="N83" s="40"/>
      <c r="O83" s="40"/>
    </row>
    <row r="84" spans="1:15" s="42" customFormat="1" ht="15" customHeight="1">
      <c r="A84" s="19">
        <v>14</v>
      </c>
      <c r="B84" s="33">
        <v>25</v>
      </c>
      <c r="C84" s="34">
        <v>7</v>
      </c>
      <c r="D84" s="35" t="s">
        <v>128</v>
      </c>
      <c r="E84" s="47" t="s">
        <v>129</v>
      </c>
      <c r="F84" s="36">
        <v>56</v>
      </c>
      <c r="G84" s="20">
        <v>6</v>
      </c>
      <c r="H84" s="37">
        <v>0.09508101851851852</v>
      </c>
      <c r="I84" s="38">
        <f t="shared" si="8"/>
        <v>0.014641203703703712</v>
      </c>
      <c r="J84" s="39">
        <f t="shared" si="6"/>
        <v>24.54047474132684</v>
      </c>
      <c r="K84" s="41"/>
      <c r="L84" s="41"/>
      <c r="M84" s="41"/>
      <c r="N84" s="41"/>
      <c r="O84" s="41"/>
    </row>
    <row r="85" spans="1:15" s="42" customFormat="1" ht="15" customHeight="1">
      <c r="A85" s="19">
        <v>15</v>
      </c>
      <c r="B85" s="33">
        <v>43</v>
      </c>
      <c r="C85" s="34">
        <v>9</v>
      </c>
      <c r="D85" s="35" t="s">
        <v>147</v>
      </c>
      <c r="E85" s="35" t="s">
        <v>71</v>
      </c>
      <c r="F85" s="36">
        <v>56</v>
      </c>
      <c r="G85" s="20">
        <v>5</v>
      </c>
      <c r="H85" s="37">
        <v>0.09872685185185186</v>
      </c>
      <c r="I85" s="38">
        <f t="shared" si="8"/>
        <v>0.018287037037037046</v>
      </c>
      <c r="J85" s="39">
        <f t="shared" si="6"/>
        <v>23.634232121922626</v>
      </c>
      <c r="K85" s="40"/>
      <c r="L85" s="40"/>
      <c r="M85" s="40"/>
      <c r="N85" s="40"/>
      <c r="O85" s="40"/>
    </row>
    <row r="86" spans="1:15" s="42" customFormat="1" ht="15" customHeight="1">
      <c r="A86" s="19">
        <v>16</v>
      </c>
      <c r="B86" s="33">
        <v>37</v>
      </c>
      <c r="C86" s="34">
        <v>7</v>
      </c>
      <c r="D86" s="35" t="s">
        <v>143</v>
      </c>
      <c r="E86" s="35" t="s">
        <v>56</v>
      </c>
      <c r="F86" s="36">
        <v>56</v>
      </c>
      <c r="G86" s="20">
        <v>7</v>
      </c>
      <c r="H86" s="37">
        <v>0.0989236111111111</v>
      </c>
      <c r="I86" s="38">
        <f t="shared" si="8"/>
        <v>0.01848379629629629</v>
      </c>
      <c r="J86" s="39">
        <f t="shared" si="6"/>
        <v>23.587223587223587</v>
      </c>
      <c r="K86" s="41"/>
      <c r="L86" s="41"/>
      <c r="M86" s="41"/>
      <c r="N86" s="41"/>
      <c r="O86" s="41"/>
    </row>
    <row r="87" spans="1:15" s="42" customFormat="1" ht="15" customHeight="1">
      <c r="A87" s="19">
        <v>17</v>
      </c>
      <c r="B87" s="33">
        <v>22</v>
      </c>
      <c r="C87" s="34">
        <v>7</v>
      </c>
      <c r="D87" s="35" t="s">
        <v>40</v>
      </c>
      <c r="E87" s="35" t="s">
        <v>41</v>
      </c>
      <c r="F87" s="36">
        <v>56</v>
      </c>
      <c r="G87" s="20">
        <v>8</v>
      </c>
      <c r="H87" s="37">
        <v>0.10229166666666667</v>
      </c>
      <c r="I87" s="38">
        <f t="shared" si="8"/>
        <v>0.02185185185185186</v>
      </c>
      <c r="J87" s="39">
        <f t="shared" si="6"/>
        <v>22.810590631364562</v>
      </c>
      <c r="K87" s="41"/>
      <c r="L87" s="41"/>
      <c r="M87" s="41"/>
      <c r="N87" s="41"/>
      <c r="O87" s="41"/>
    </row>
    <row r="88" spans="1:15" s="42" customFormat="1" ht="15" customHeight="1">
      <c r="A88" s="19">
        <v>18</v>
      </c>
      <c r="B88" s="33">
        <v>38</v>
      </c>
      <c r="C88" s="34">
        <v>8</v>
      </c>
      <c r="D88" s="35" t="s">
        <v>144</v>
      </c>
      <c r="E88" s="35" t="s">
        <v>145</v>
      </c>
      <c r="F88" s="36">
        <v>56</v>
      </c>
      <c r="G88" s="20">
        <v>6</v>
      </c>
      <c r="H88" s="37">
        <v>0.1025462962962963</v>
      </c>
      <c r="I88" s="38">
        <f t="shared" si="8"/>
        <v>0.02210648148148149</v>
      </c>
      <c r="J88" s="39">
        <f t="shared" si="6"/>
        <v>22.75395033860045</v>
      </c>
      <c r="K88" s="40"/>
      <c r="L88" s="40"/>
      <c r="M88" s="40"/>
      <c r="N88" s="40"/>
      <c r="O88" s="40"/>
    </row>
    <row r="89" spans="1:15" s="42" customFormat="1" ht="15" customHeight="1">
      <c r="A89" s="19">
        <v>19</v>
      </c>
      <c r="B89" s="33">
        <v>57</v>
      </c>
      <c r="C89" s="34">
        <v>9</v>
      </c>
      <c r="D89" s="35" t="s">
        <v>160</v>
      </c>
      <c r="E89" s="35" t="s">
        <v>181</v>
      </c>
      <c r="F89" s="36">
        <v>56</v>
      </c>
      <c r="G89" s="20">
        <v>6</v>
      </c>
      <c r="H89" s="37">
        <v>0.10502314814814816</v>
      </c>
      <c r="I89" s="38">
        <f t="shared" si="8"/>
        <v>0.024583333333333346</v>
      </c>
      <c r="J89" s="39">
        <f t="shared" si="6"/>
        <v>22.21732422305488</v>
      </c>
      <c r="K89" s="40"/>
      <c r="L89" s="40"/>
      <c r="M89" s="40"/>
      <c r="N89" s="40"/>
      <c r="O89" s="40"/>
    </row>
    <row r="90" spans="1:15" s="42" customFormat="1" ht="15" customHeight="1">
      <c r="A90" s="19">
        <v>20</v>
      </c>
      <c r="B90" s="33">
        <v>42</v>
      </c>
      <c r="C90" s="34">
        <v>7</v>
      </c>
      <c r="D90" s="35" t="s">
        <v>57</v>
      </c>
      <c r="E90" s="35" t="s">
        <v>146</v>
      </c>
      <c r="F90" s="36">
        <v>56</v>
      </c>
      <c r="G90" s="20">
        <v>9</v>
      </c>
      <c r="H90" s="37">
        <v>0.10590277777777778</v>
      </c>
      <c r="I90" s="38">
        <f t="shared" si="8"/>
        <v>0.025462962962962965</v>
      </c>
      <c r="J90" s="39">
        <f t="shared" si="6"/>
        <v>22.0327868852459</v>
      </c>
      <c r="K90" s="40"/>
      <c r="L90" s="40"/>
      <c r="M90" s="40"/>
      <c r="N90" s="40"/>
      <c r="O90" s="40"/>
    </row>
    <row r="91" spans="1:15" s="42" customFormat="1" ht="15" customHeight="1">
      <c r="A91" s="19">
        <v>21</v>
      </c>
      <c r="B91" s="33">
        <v>4</v>
      </c>
      <c r="C91" s="34">
        <v>8</v>
      </c>
      <c r="D91" s="35" t="s">
        <v>99</v>
      </c>
      <c r="E91" s="35" t="s">
        <v>66</v>
      </c>
      <c r="F91" s="36">
        <v>56</v>
      </c>
      <c r="G91" s="20">
        <v>7</v>
      </c>
      <c r="H91" s="37">
        <v>0.1070138888888889</v>
      </c>
      <c r="I91" s="38">
        <f t="shared" si="8"/>
        <v>0.026574074074074083</v>
      </c>
      <c r="J91" s="39">
        <f t="shared" si="6"/>
        <v>21.804023361453602</v>
      </c>
      <c r="K91" s="41"/>
      <c r="L91" s="41"/>
      <c r="M91" s="41"/>
      <c r="N91" s="41"/>
      <c r="O91" s="41"/>
    </row>
    <row r="92" spans="1:15" s="42" customFormat="1" ht="15" customHeight="1">
      <c r="A92" s="19">
        <v>22</v>
      </c>
      <c r="B92" s="33">
        <v>8</v>
      </c>
      <c r="C92" s="34">
        <v>8</v>
      </c>
      <c r="D92" s="35" t="s">
        <v>102</v>
      </c>
      <c r="E92" s="35" t="s">
        <v>101</v>
      </c>
      <c r="F92" s="36">
        <v>56</v>
      </c>
      <c r="G92" s="20">
        <v>8</v>
      </c>
      <c r="H92" s="37">
        <v>0.10769675925925926</v>
      </c>
      <c r="I92" s="38">
        <f t="shared" si="8"/>
        <v>0.027256944444444445</v>
      </c>
      <c r="J92" s="39">
        <f t="shared" si="6"/>
        <v>21.665771090811393</v>
      </c>
      <c r="K92" s="41"/>
      <c r="L92" s="41"/>
      <c r="M92" s="41"/>
      <c r="N92" s="41"/>
      <c r="O92" s="41"/>
    </row>
    <row r="93" spans="1:15" s="42" customFormat="1" ht="15" customHeight="1">
      <c r="A93" s="19">
        <v>23</v>
      </c>
      <c r="B93" s="33">
        <v>15</v>
      </c>
      <c r="C93" s="34">
        <v>9</v>
      </c>
      <c r="D93" s="35" t="s">
        <v>65</v>
      </c>
      <c r="E93" s="35" t="s">
        <v>2</v>
      </c>
      <c r="F93" s="36">
        <v>56</v>
      </c>
      <c r="G93" s="20">
        <v>7</v>
      </c>
      <c r="H93" s="37">
        <v>0.10776620370370371</v>
      </c>
      <c r="I93" s="38">
        <f t="shared" si="8"/>
        <v>0.0273263888888889</v>
      </c>
      <c r="J93" s="39">
        <f t="shared" si="6"/>
        <v>21.651809687466436</v>
      </c>
      <c r="K93" s="40"/>
      <c r="L93" s="40"/>
      <c r="M93" s="40"/>
      <c r="N93" s="40"/>
      <c r="O93" s="40"/>
    </row>
    <row r="94" spans="1:15" s="42" customFormat="1" ht="15" customHeight="1">
      <c r="A94" s="19">
        <v>24</v>
      </c>
      <c r="B94" s="33">
        <v>33</v>
      </c>
      <c r="C94" s="34">
        <v>9</v>
      </c>
      <c r="D94" s="35" t="s">
        <v>133</v>
      </c>
      <c r="E94" s="35" t="s">
        <v>134</v>
      </c>
      <c r="F94" s="36">
        <v>56</v>
      </c>
      <c r="G94" s="20">
        <v>8</v>
      </c>
      <c r="H94" s="37">
        <v>0.10810185185185185</v>
      </c>
      <c r="I94" s="38">
        <f t="shared" si="8"/>
        <v>0.02766203703703704</v>
      </c>
      <c r="J94" s="39">
        <f t="shared" si="6"/>
        <v>21.58458244111349</v>
      </c>
      <c r="K94" s="40"/>
      <c r="L94" s="40"/>
      <c r="M94" s="40"/>
      <c r="N94" s="40"/>
      <c r="O94" s="40"/>
    </row>
    <row r="95" spans="1:15" s="42" customFormat="1" ht="15" customHeight="1">
      <c r="A95" s="19">
        <v>25</v>
      </c>
      <c r="B95" s="33">
        <v>31</v>
      </c>
      <c r="C95" s="34">
        <v>8</v>
      </c>
      <c r="D95" s="35" t="s">
        <v>63</v>
      </c>
      <c r="E95" s="35" t="s">
        <v>62</v>
      </c>
      <c r="F95" s="36">
        <v>56</v>
      </c>
      <c r="G95" s="20">
        <v>9</v>
      </c>
      <c r="H95" s="37">
        <v>0.10871527777777779</v>
      </c>
      <c r="I95" s="38">
        <f t="shared" si="8"/>
        <v>0.028275462962962974</v>
      </c>
      <c r="J95" s="39">
        <f t="shared" si="6"/>
        <v>21.462791440434366</v>
      </c>
      <c r="K95" s="41"/>
      <c r="L95" s="41"/>
      <c r="M95" s="41"/>
      <c r="N95" s="41"/>
      <c r="O95" s="41"/>
    </row>
    <row r="96" spans="1:15" s="42" customFormat="1" ht="15" customHeight="1">
      <c r="A96" s="19">
        <v>26</v>
      </c>
      <c r="B96" s="33">
        <v>6</v>
      </c>
      <c r="C96" s="34">
        <v>9</v>
      </c>
      <c r="D96" s="35" t="s">
        <v>33</v>
      </c>
      <c r="E96" s="35" t="s">
        <v>34</v>
      </c>
      <c r="F96" s="36">
        <v>56</v>
      </c>
      <c r="G96" s="20">
        <v>9</v>
      </c>
      <c r="H96" s="37">
        <v>0.11212962962962963</v>
      </c>
      <c r="I96" s="38">
        <f t="shared" si="8"/>
        <v>0.03168981481481482</v>
      </c>
      <c r="J96" s="39">
        <f t="shared" si="6"/>
        <v>20.809248554913292</v>
      </c>
      <c r="K96" s="40"/>
      <c r="L96" s="40"/>
      <c r="M96" s="40"/>
      <c r="N96" s="40"/>
      <c r="O96" s="40"/>
    </row>
    <row r="97" spans="1:15" s="42" customFormat="1" ht="15" customHeight="1">
      <c r="A97" s="19">
        <v>27</v>
      </c>
      <c r="B97" s="33">
        <v>53</v>
      </c>
      <c r="C97" s="34">
        <v>9</v>
      </c>
      <c r="D97" s="35" t="s">
        <v>156</v>
      </c>
      <c r="E97" s="35" t="s">
        <v>157</v>
      </c>
      <c r="F97" s="36">
        <v>56</v>
      </c>
      <c r="G97" s="20">
        <v>10</v>
      </c>
      <c r="H97" s="37">
        <v>0.11295138888888889</v>
      </c>
      <c r="I97" s="38">
        <f t="shared" si="8"/>
        <v>0.03251157407407408</v>
      </c>
      <c r="J97" s="39">
        <f t="shared" si="6"/>
        <v>20.657854288349217</v>
      </c>
      <c r="K97" s="40"/>
      <c r="L97" s="40"/>
      <c r="M97" s="40"/>
      <c r="N97" s="40"/>
      <c r="O97" s="40"/>
    </row>
    <row r="98" spans="1:15" s="42" customFormat="1" ht="15" customHeight="1">
      <c r="A98" s="19">
        <v>28</v>
      </c>
      <c r="B98" s="33">
        <v>44</v>
      </c>
      <c r="C98" s="34">
        <v>9</v>
      </c>
      <c r="D98" s="35" t="s">
        <v>148</v>
      </c>
      <c r="E98" s="35" t="s">
        <v>55</v>
      </c>
      <c r="F98" s="36">
        <v>56</v>
      </c>
      <c r="G98" s="20">
        <v>11</v>
      </c>
      <c r="H98" s="37">
        <v>0.11399305555555556</v>
      </c>
      <c r="I98" s="38">
        <f t="shared" si="8"/>
        <v>0.033553240740740745</v>
      </c>
      <c r="J98" s="39">
        <f t="shared" si="6"/>
        <v>20.46908315565032</v>
      </c>
      <c r="K98" s="40"/>
      <c r="L98" s="40"/>
      <c r="M98" s="40"/>
      <c r="N98" s="40"/>
      <c r="O98" s="40"/>
    </row>
    <row r="99" spans="1:15" s="42" customFormat="1" ht="15" customHeight="1">
      <c r="A99" s="19">
        <v>29</v>
      </c>
      <c r="B99" s="33">
        <v>55</v>
      </c>
      <c r="C99" s="34">
        <v>8</v>
      </c>
      <c r="D99" s="35" t="s">
        <v>158</v>
      </c>
      <c r="E99" s="35" t="s">
        <v>93</v>
      </c>
      <c r="F99" s="36">
        <v>56</v>
      </c>
      <c r="G99" s="20">
        <v>10</v>
      </c>
      <c r="H99" s="37">
        <v>0.1143287037037037</v>
      </c>
      <c r="I99" s="38">
        <f t="shared" si="8"/>
        <v>0.033888888888888885</v>
      </c>
      <c r="J99" s="39">
        <f t="shared" si="6"/>
        <v>20.408989674023083</v>
      </c>
      <c r="K99" s="41"/>
      <c r="L99" s="41"/>
      <c r="M99" s="41"/>
      <c r="N99" s="41"/>
      <c r="O99" s="41"/>
    </row>
    <row r="100" spans="1:15" s="42" customFormat="1" ht="15" customHeight="1">
      <c r="A100" s="19">
        <v>30</v>
      </c>
      <c r="B100" s="33">
        <v>2</v>
      </c>
      <c r="C100" s="34">
        <v>9</v>
      </c>
      <c r="D100" s="35" t="s">
        <v>94</v>
      </c>
      <c r="E100" s="35" t="s">
        <v>95</v>
      </c>
      <c r="F100" s="36">
        <v>56</v>
      </c>
      <c r="G100" s="20">
        <v>12</v>
      </c>
      <c r="H100" s="37">
        <v>0.1167824074074074</v>
      </c>
      <c r="I100" s="38">
        <f t="shared" si="8"/>
        <v>0.03634259259259259</v>
      </c>
      <c r="J100" s="39">
        <f t="shared" si="6"/>
        <v>19.98017839444995</v>
      </c>
      <c r="K100" s="41"/>
      <c r="L100" s="41"/>
      <c r="M100" s="41"/>
      <c r="N100" s="41"/>
      <c r="O100" s="41"/>
    </row>
    <row r="101" spans="1:15" s="42" customFormat="1" ht="15" customHeight="1">
      <c r="A101" s="19">
        <v>31</v>
      </c>
      <c r="B101" s="33">
        <v>5</v>
      </c>
      <c r="C101" s="34">
        <v>8</v>
      </c>
      <c r="D101" s="35" t="s">
        <v>43</v>
      </c>
      <c r="E101" s="35" t="s">
        <v>44</v>
      </c>
      <c r="F101" s="36">
        <v>56</v>
      </c>
      <c r="G101" s="20">
        <v>11</v>
      </c>
      <c r="H101" s="37">
        <v>0.1323263888888889</v>
      </c>
      <c r="I101" s="38">
        <f t="shared" si="8"/>
        <v>0.051886574074074085</v>
      </c>
      <c r="J101" s="39">
        <f t="shared" si="6"/>
        <v>17.633167147730255</v>
      </c>
      <c r="K101" s="41"/>
      <c r="L101" s="41"/>
      <c r="M101" s="41"/>
      <c r="N101" s="41"/>
      <c r="O101" s="41"/>
    </row>
    <row r="102" spans="1:15" s="42" customFormat="1" ht="15" customHeight="1">
      <c r="A102" s="19">
        <v>32</v>
      </c>
      <c r="B102" s="33">
        <v>58</v>
      </c>
      <c r="C102" s="34">
        <v>9</v>
      </c>
      <c r="D102" s="35" t="s">
        <v>42</v>
      </c>
      <c r="E102" s="35" t="s">
        <v>161</v>
      </c>
      <c r="F102" s="36">
        <v>56</v>
      </c>
      <c r="G102" s="20">
        <v>13</v>
      </c>
      <c r="H102" s="37">
        <v>0.13402777777777777</v>
      </c>
      <c r="I102" s="38">
        <f t="shared" si="8"/>
        <v>0.05358796296296296</v>
      </c>
      <c r="J102" s="39">
        <f t="shared" si="6"/>
        <v>17.409326424870464</v>
      </c>
      <c r="K102" s="41"/>
      <c r="L102" s="41"/>
      <c r="M102" s="41"/>
      <c r="N102" s="41"/>
      <c r="O102" s="41"/>
    </row>
    <row r="103" spans="1:15" s="42" customFormat="1" ht="15" customHeight="1">
      <c r="A103" s="19">
        <v>15</v>
      </c>
      <c r="B103" s="33">
        <v>41</v>
      </c>
      <c r="C103" s="34">
        <v>7</v>
      </c>
      <c r="D103" s="35" t="s">
        <v>69</v>
      </c>
      <c r="E103" s="35" t="s">
        <v>32</v>
      </c>
      <c r="F103" s="36">
        <v>56</v>
      </c>
      <c r="G103" s="20">
        <v>10</v>
      </c>
      <c r="H103" s="37" t="s">
        <v>185</v>
      </c>
      <c r="I103" s="38"/>
      <c r="J103" s="39"/>
      <c r="K103" s="41"/>
      <c r="L103" s="41"/>
      <c r="M103" s="41"/>
      <c r="N103" s="41"/>
      <c r="O103" s="41"/>
    </row>
    <row r="104" spans="1:15" s="42" customFormat="1" ht="15" customHeight="1">
      <c r="A104" s="19">
        <v>33</v>
      </c>
      <c r="B104" s="33">
        <v>34</v>
      </c>
      <c r="C104" s="34">
        <v>9</v>
      </c>
      <c r="D104" s="35" t="s">
        <v>139</v>
      </c>
      <c r="E104" s="35" t="s">
        <v>140</v>
      </c>
      <c r="F104" s="36">
        <v>56</v>
      </c>
      <c r="G104" s="20">
        <v>14</v>
      </c>
      <c r="H104" s="37" t="s">
        <v>185</v>
      </c>
      <c r="I104" s="38"/>
      <c r="J104" s="39"/>
      <c r="K104" s="41"/>
      <c r="L104" s="41"/>
      <c r="M104" s="41"/>
      <c r="N104" s="41"/>
      <c r="O104" s="41"/>
    </row>
    <row r="105" spans="1:15" s="23" customFormat="1" ht="12.75">
      <c r="A105" s="2"/>
      <c r="B105" s="2"/>
      <c r="C105" s="21"/>
      <c r="D105" s="26"/>
      <c r="E105" s="22"/>
      <c r="G105" s="1"/>
      <c r="H105" s="24"/>
      <c r="I105" s="24"/>
      <c r="J105" s="25"/>
      <c r="K105" s="1"/>
      <c r="L105" s="1"/>
      <c r="M105" s="1"/>
      <c r="N105" s="1"/>
      <c r="O105" s="1"/>
    </row>
    <row r="106" spans="1:15" s="23" customFormat="1" ht="12.75">
      <c r="A106" s="2"/>
      <c r="B106" s="2"/>
      <c r="C106" s="21"/>
      <c r="D106" s="26"/>
      <c r="E106" s="22"/>
      <c r="G106" s="1"/>
      <c r="H106" s="24"/>
      <c r="I106" s="24"/>
      <c r="J106" s="25"/>
      <c r="K106" s="1"/>
      <c r="L106" s="1"/>
      <c r="M106" s="1"/>
      <c r="N106" s="1"/>
      <c r="O106" s="1"/>
    </row>
    <row r="107" spans="1:15" s="23" customFormat="1" ht="12.75">
      <c r="A107" s="2"/>
      <c r="B107" s="2"/>
      <c r="C107" s="21"/>
      <c r="D107" s="26"/>
      <c r="E107" s="22"/>
      <c r="G107" s="1"/>
      <c r="H107" s="24"/>
      <c r="I107" s="24"/>
      <c r="J107" s="25"/>
      <c r="K107" s="1"/>
      <c r="L107" s="1"/>
      <c r="M107" s="1"/>
      <c r="N107" s="1"/>
      <c r="O107" s="1"/>
    </row>
    <row r="108" spans="1:15" s="23" customFormat="1" ht="12.75">
      <c r="A108" s="2"/>
      <c r="B108" s="2"/>
      <c r="C108" s="21"/>
      <c r="D108" s="26"/>
      <c r="E108" s="22"/>
      <c r="G108" s="1"/>
      <c r="H108" s="24"/>
      <c r="I108" s="24"/>
      <c r="J108" s="25"/>
      <c r="K108" s="1"/>
      <c r="L108" s="1"/>
      <c r="M108" s="1"/>
      <c r="N108" s="1"/>
      <c r="O108" s="1"/>
    </row>
    <row r="109" spans="1:15" s="23" customFormat="1" ht="12.75">
      <c r="A109" s="2"/>
      <c r="B109" s="2"/>
      <c r="C109" s="21"/>
      <c r="D109" s="26"/>
      <c r="E109" s="22"/>
      <c r="G109" s="1"/>
      <c r="H109" s="24"/>
      <c r="I109" s="24"/>
      <c r="J109" s="25"/>
      <c r="K109" s="1"/>
      <c r="L109" s="1"/>
      <c r="M109" s="1"/>
      <c r="N109" s="1"/>
      <c r="O109" s="1"/>
    </row>
    <row r="110" spans="1:15" s="23" customFormat="1" ht="12.75">
      <c r="A110" s="2"/>
      <c r="B110" s="2"/>
      <c r="C110" s="21"/>
      <c r="D110" s="26"/>
      <c r="E110" s="22"/>
      <c r="G110" s="1"/>
      <c r="H110" s="24"/>
      <c r="I110" s="24"/>
      <c r="J110" s="25"/>
      <c r="K110" s="1"/>
      <c r="L110" s="1"/>
      <c r="M110" s="1"/>
      <c r="N110" s="1"/>
      <c r="O110" s="1"/>
    </row>
    <row r="111" spans="1:15" s="23" customFormat="1" ht="12.75">
      <c r="A111" s="2"/>
      <c r="B111" s="2"/>
      <c r="C111" s="21"/>
      <c r="D111" s="26"/>
      <c r="E111" s="22"/>
      <c r="G111" s="1"/>
      <c r="H111" s="24"/>
      <c r="I111" s="24"/>
      <c r="J111" s="25"/>
      <c r="K111" s="1"/>
      <c r="L111" s="1"/>
      <c r="M111" s="1"/>
      <c r="N111" s="1"/>
      <c r="O111" s="1"/>
    </row>
    <row r="112" spans="1:15" s="23" customFormat="1" ht="12.75">
      <c r="A112" s="2"/>
      <c r="B112" s="2"/>
      <c r="C112" s="21"/>
      <c r="D112" s="26"/>
      <c r="E112" s="22"/>
      <c r="G112" s="1"/>
      <c r="H112" s="24"/>
      <c r="I112" s="24"/>
      <c r="J112" s="25"/>
      <c r="K112" s="1"/>
      <c r="L112" s="1"/>
      <c r="M112" s="1"/>
      <c r="N112" s="1"/>
      <c r="O112" s="1"/>
    </row>
    <row r="113" spans="1:15" s="23" customFormat="1" ht="12.75">
      <c r="A113" s="2"/>
      <c r="B113" s="2"/>
      <c r="C113" s="21"/>
      <c r="D113" s="26"/>
      <c r="E113" s="22"/>
      <c r="G113" s="1"/>
      <c r="H113" s="24"/>
      <c r="I113" s="24"/>
      <c r="J113" s="25"/>
      <c r="K113" s="1"/>
      <c r="L113" s="1"/>
      <c r="M113" s="1"/>
      <c r="N113" s="1"/>
      <c r="O113" s="1"/>
    </row>
    <row r="114" spans="1:15" s="23" customFormat="1" ht="12.75">
      <c r="A114" s="2"/>
      <c r="B114" s="2"/>
      <c r="C114" s="21"/>
      <c r="D114" s="26"/>
      <c r="E114" s="22"/>
      <c r="G114" s="1"/>
      <c r="H114" s="24"/>
      <c r="I114" s="24"/>
      <c r="J114" s="25"/>
      <c r="K114" s="1"/>
      <c r="L114" s="1"/>
      <c r="M114" s="1"/>
      <c r="N114" s="1"/>
      <c r="O114" s="1"/>
    </row>
    <row r="115" spans="1:15" s="23" customFormat="1" ht="12.75">
      <c r="A115" s="2"/>
      <c r="B115" s="2"/>
      <c r="C115" s="21"/>
      <c r="D115" s="26"/>
      <c r="E115" s="22"/>
      <c r="G115" s="1"/>
      <c r="H115" s="24"/>
      <c r="I115" s="24"/>
      <c r="J115" s="25"/>
      <c r="K115" s="1"/>
      <c r="L115" s="1"/>
      <c r="M115" s="1"/>
      <c r="N115" s="1"/>
      <c r="O115" s="1"/>
    </row>
    <row r="116" spans="1:15" s="23" customFormat="1" ht="12.75">
      <c r="A116" s="2"/>
      <c r="B116" s="2"/>
      <c r="C116" s="21"/>
      <c r="D116" s="26"/>
      <c r="E116" s="22"/>
      <c r="G116" s="1"/>
      <c r="H116" s="24"/>
      <c r="I116" s="24"/>
      <c r="J116" s="25"/>
      <c r="K116" s="1"/>
      <c r="L116" s="1"/>
      <c r="M116" s="1"/>
      <c r="N116" s="1"/>
      <c r="O116" s="1"/>
    </row>
    <row r="117" spans="1:15" s="23" customFormat="1" ht="12.75">
      <c r="A117" s="2"/>
      <c r="B117" s="2"/>
      <c r="C117" s="21"/>
      <c r="D117" s="26"/>
      <c r="E117" s="22"/>
      <c r="G117" s="1"/>
      <c r="H117" s="24"/>
      <c r="I117" s="24"/>
      <c r="J117" s="25"/>
      <c r="K117" s="1"/>
      <c r="L117" s="1"/>
      <c r="M117" s="1"/>
      <c r="N117" s="1"/>
      <c r="O117" s="1"/>
    </row>
    <row r="118" spans="1:15" s="23" customFormat="1" ht="12.75">
      <c r="A118" s="2"/>
      <c r="B118" s="2"/>
      <c r="C118" s="21"/>
      <c r="D118" s="26"/>
      <c r="E118" s="22"/>
      <c r="G118" s="1"/>
      <c r="H118" s="24"/>
      <c r="I118" s="24"/>
      <c r="J118" s="25"/>
      <c r="K118" s="1"/>
      <c r="L118" s="1"/>
      <c r="M118" s="1"/>
      <c r="N118" s="1"/>
      <c r="O118" s="1"/>
    </row>
    <row r="119" spans="1:15" s="23" customFormat="1" ht="12.75">
      <c r="A119" s="2"/>
      <c r="B119" s="2"/>
      <c r="C119" s="21"/>
      <c r="D119" s="26"/>
      <c r="E119" s="22"/>
      <c r="G119" s="1"/>
      <c r="H119" s="24"/>
      <c r="I119" s="24"/>
      <c r="J119" s="25"/>
      <c r="K119" s="1"/>
      <c r="L119" s="1"/>
      <c r="M119" s="1"/>
      <c r="N119" s="1"/>
      <c r="O119" s="1"/>
    </row>
    <row r="120" spans="1:15" s="23" customFormat="1" ht="12.75">
      <c r="A120" s="2"/>
      <c r="B120" s="2"/>
      <c r="C120" s="21"/>
      <c r="D120" s="26"/>
      <c r="E120" s="22"/>
      <c r="G120" s="1"/>
      <c r="H120" s="24"/>
      <c r="I120" s="24"/>
      <c r="J120" s="25"/>
      <c r="K120" s="1"/>
      <c r="L120" s="1"/>
      <c r="M120" s="1"/>
      <c r="N120" s="1"/>
      <c r="O120" s="1"/>
    </row>
    <row r="121" spans="1:15" s="23" customFormat="1" ht="12.75">
      <c r="A121" s="2"/>
      <c r="B121" s="2"/>
      <c r="C121" s="21"/>
      <c r="D121" s="26"/>
      <c r="E121" s="22"/>
      <c r="G121" s="1"/>
      <c r="H121" s="24"/>
      <c r="I121" s="24"/>
      <c r="J121" s="25"/>
      <c r="K121" s="1"/>
      <c r="L121" s="1"/>
      <c r="M121" s="1"/>
      <c r="N121" s="1"/>
      <c r="O121" s="1"/>
    </row>
  </sheetData>
  <sheetProtection/>
  <autoFilter ref="A18:J89"/>
  <mergeCells count="6">
    <mergeCell ref="F6:J6"/>
    <mergeCell ref="A1:J1"/>
    <mergeCell ref="A2:J2"/>
    <mergeCell ref="A3:J3"/>
    <mergeCell ref="F4:J4"/>
    <mergeCell ref="F5:J5"/>
  </mergeCells>
  <hyperlinks>
    <hyperlink ref="E84" r:id="rId1" display="WWW.4realshop.eu"/>
  </hyperlinks>
  <printOptions horizontalCentered="1"/>
  <pageMargins left="0.4724409448818898" right="0.4724409448818898" top="0.65" bottom="0.8267716535433072" header="0.35433070866141736" footer="0.5905511811023623"/>
  <pageSetup fitToHeight="0" fitToWidth="1" horizontalDpi="300" verticalDpi="300" orientation="portrait" paperSize="9" scale="86" r:id="rId3"/>
  <headerFooter differentFirst="1" alignWithMargins="0">
    <oddHeader>&amp;C&amp;"Arial CE,Tučné"&amp;12Výsledková listina  -  Chodovský maraton 2008</oddHeader>
    <oddFooter>&amp;RStrana : &amp;P z &amp;N</oddFooter>
  </headerFooter>
  <rowBreaks count="1" manualBreakCount="1">
    <brk id="4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</dc:creator>
  <cp:keywords/>
  <dc:description/>
  <cp:lastModifiedBy>Ing.Lubomír Hranička</cp:lastModifiedBy>
  <cp:lastPrinted>2009-09-20T08:22:50Z</cp:lastPrinted>
  <dcterms:created xsi:type="dcterms:W3CDTF">2000-01-31T17:46:57Z</dcterms:created>
  <dcterms:modified xsi:type="dcterms:W3CDTF">2009-09-20T09:08:51Z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