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1"/>
  </bookViews>
  <sheets>
    <sheet name="MLZCI" sheetId="1" r:id="rId1"/>
    <sheet name="mlzky" sheetId="2" r:id="rId2"/>
    <sheet name="stzci" sheetId="3" r:id="rId3"/>
    <sheet name="stžky" sheetId="4" r:id="rId4"/>
    <sheet name="KAD" sheetId="5" r:id="rId5"/>
    <sheet name="kdky" sheetId="6" r:id="rId6"/>
    <sheet name="JUN" sheetId="7" r:id="rId7"/>
    <sheet name="jnky" sheetId="8" r:id="rId8"/>
    <sheet name="MUŽI" sheetId="9" r:id="rId9"/>
    <sheet name="zeny" sheetId="10" r:id="rId10"/>
    <sheet name="V I" sheetId="11" r:id="rId11"/>
    <sheet name="V II" sheetId="12" r:id="rId12"/>
    <sheet name="V III" sheetId="13" r:id="rId13"/>
    <sheet name="V Z" sheetId="14" r:id="rId14"/>
  </sheets>
  <definedNames/>
  <calcPr fullCalcOnLoad="1"/>
</workbook>
</file>

<file path=xl/sharedStrings.xml><?xml version="1.0" encoding="utf-8"?>
<sst xmlns="http://schemas.openxmlformats.org/spreadsheetml/2006/main" count="648" uniqueCount="320">
  <si>
    <t>jméno</t>
  </si>
  <si>
    <t>team</t>
  </si>
  <si>
    <t>součet bodů</t>
  </si>
  <si>
    <t>Kozí vrchy</t>
  </si>
  <si>
    <t>Ašský bláteník</t>
  </si>
  <si>
    <t>Májový adrenalin</t>
  </si>
  <si>
    <t>Březovský bike</t>
  </si>
  <si>
    <t>Chodovský bike</t>
  </si>
  <si>
    <t>O pohár města Ostrova</t>
  </si>
  <si>
    <t>Sokotrans cup</t>
  </si>
  <si>
    <t>Chodovský marathon</t>
  </si>
  <si>
    <t>ročník narození</t>
  </si>
  <si>
    <t>Zadák David</t>
  </si>
  <si>
    <t>Cykloteam Ostrov</t>
  </si>
  <si>
    <t>Čechman Martin</t>
  </si>
  <si>
    <t>Kočí Vojtěch</t>
  </si>
  <si>
    <t>Pavlík Tomáš</t>
  </si>
  <si>
    <t>Klauko Vojtěch</t>
  </si>
  <si>
    <t>MLADŠÍ ŽÁCI</t>
  </si>
  <si>
    <t>MLADŠÍ ŽÁKYNĚ</t>
  </si>
  <si>
    <t>Klauková Aneta</t>
  </si>
  <si>
    <t>Lacinová Kateřina</t>
  </si>
  <si>
    <t>Ašští bikeři</t>
  </si>
  <si>
    <t>Kytková Terezie</t>
  </si>
  <si>
    <t>STARŠÍ ŽÁCI</t>
  </si>
  <si>
    <t>Kubík Martin</t>
  </si>
  <si>
    <t>Plamen Chodov</t>
  </si>
  <si>
    <t>Slavia K.Vary</t>
  </si>
  <si>
    <t>Ficenec Jakub</t>
  </si>
  <si>
    <t>Blažek Josef</t>
  </si>
  <si>
    <t>Martínek Ladislav</t>
  </si>
  <si>
    <t>Klauko Jiří</t>
  </si>
  <si>
    <t>Gubala Milan</t>
  </si>
  <si>
    <t>STARŠÍ ŽÁKYNĚ</t>
  </si>
  <si>
    <t>KADETI</t>
  </si>
  <si>
    <t>Kuzma Pavel</t>
  </si>
  <si>
    <t>Svoboda Jiří</t>
  </si>
  <si>
    <t>Johánek Jakub</t>
  </si>
  <si>
    <t>Sýkora Ondřej</t>
  </si>
  <si>
    <t>Profisport Cheb</t>
  </si>
  <si>
    <t>Vokáč Robert</t>
  </si>
  <si>
    <t>Team bike Březová</t>
  </si>
  <si>
    <t>Prekop Michal</t>
  </si>
  <si>
    <t>Pavlík Tadeáš</t>
  </si>
  <si>
    <t>Ostrov</t>
  </si>
  <si>
    <t>Schubert Petr</t>
  </si>
  <si>
    <t>KADETKY</t>
  </si>
  <si>
    <t>JUNIOŘI</t>
  </si>
  <si>
    <t>Kodl Pavel</t>
  </si>
  <si>
    <t>Dvorský Antonín</t>
  </si>
  <si>
    <t>JUNIORKY</t>
  </si>
  <si>
    <t>Marvan Vojtěch</t>
  </si>
  <si>
    <t>Hnizdil team</t>
  </si>
  <si>
    <t>Brill Miroslav</t>
  </si>
  <si>
    <t>Wattsenglish.com</t>
  </si>
  <si>
    <t>Folvarčík Jiří</t>
  </si>
  <si>
    <t>Linhart Tomáš</t>
  </si>
  <si>
    <t>Moc Martin</t>
  </si>
  <si>
    <t>Žižka Jan</t>
  </si>
  <si>
    <t>Nová Role</t>
  </si>
  <si>
    <t>Mrázek Pavel</t>
  </si>
  <si>
    <t>Stránský Ondřej</t>
  </si>
  <si>
    <t>Team Cube</t>
  </si>
  <si>
    <t>MUŽI</t>
  </si>
  <si>
    <t>ŽENY</t>
  </si>
  <si>
    <t>Kopecká Dana</t>
  </si>
  <si>
    <t>ZS Coxys Domo</t>
  </si>
  <si>
    <t>VETERÁNI 1</t>
  </si>
  <si>
    <t>Jícha Petr</t>
  </si>
  <si>
    <t>Kopecký Lukáš</t>
  </si>
  <si>
    <t>Rexam Aš</t>
  </si>
  <si>
    <t>Vokáč Jan</t>
  </si>
  <si>
    <t>VETERÁNI 2</t>
  </si>
  <si>
    <t>Ontko Petr</t>
  </si>
  <si>
    <t>Grobheiser Petr</t>
  </si>
  <si>
    <t>TRI Cheb</t>
  </si>
  <si>
    <t>Bartoš Jiří</t>
  </si>
  <si>
    <t>Stránský Michal</t>
  </si>
  <si>
    <t>Vodrážka Petr</t>
  </si>
  <si>
    <t>Aš</t>
  </si>
  <si>
    <t>Ollari Jiří</t>
  </si>
  <si>
    <t>Jakubov</t>
  </si>
  <si>
    <t>VETERÁNI 3</t>
  </si>
  <si>
    <t>Toms Jiří</t>
  </si>
  <si>
    <t>Rouča Karel</t>
  </si>
  <si>
    <t>Kunc Vlastimil</t>
  </si>
  <si>
    <t>Eska Cheb</t>
  </si>
  <si>
    <t>Krassa Manfred</t>
  </si>
  <si>
    <t>ŠAK Chodov</t>
  </si>
  <si>
    <t>VETERÁNKY</t>
  </si>
  <si>
    <t>Olláriová Monika</t>
  </si>
  <si>
    <t>Čechman Jiří</t>
  </si>
  <si>
    <t>Šulc Petr</t>
  </si>
  <si>
    <t>Wattsemglish.com</t>
  </si>
  <si>
    <t>Šeba Václav</t>
  </si>
  <si>
    <t>Červenka Jan</t>
  </si>
  <si>
    <t>Řezáč David</t>
  </si>
  <si>
    <t>Kunca Martin</t>
  </si>
  <si>
    <t>Ficenecová Lucie</t>
  </si>
  <si>
    <t>Slavia k.Vary</t>
  </si>
  <si>
    <t>Pešanová Lucie</t>
  </si>
  <si>
    <t>LK Jasan</t>
  </si>
  <si>
    <t>Strnad Tomáš</t>
  </si>
  <si>
    <t>Kobes Tomáš</t>
  </si>
  <si>
    <t>Veloklub kolín</t>
  </si>
  <si>
    <t>Aichingr Dan</t>
  </si>
  <si>
    <t>Hnízdil team</t>
  </si>
  <si>
    <t>Tůma Jindřich</t>
  </si>
  <si>
    <t>Kocman Ondřej</t>
  </si>
  <si>
    <t>Pisk Jiří</t>
  </si>
  <si>
    <t>Rochová Alice</t>
  </si>
  <si>
    <t>Hlaváč Jan</t>
  </si>
  <si>
    <t>Halfords-Apache-Bike</t>
  </si>
  <si>
    <t>Fišer Radovan</t>
  </si>
  <si>
    <t>Dolanský Daniel</t>
  </si>
  <si>
    <t>Kebek Team</t>
  </si>
  <si>
    <t>Svoboda Petr</t>
  </si>
  <si>
    <t>Podhajský Jiří</t>
  </si>
  <si>
    <t>Soukup Tomáš</t>
  </si>
  <si>
    <t>Rybáček Viktor</t>
  </si>
  <si>
    <t>4realshop.eu</t>
  </si>
  <si>
    <t>Radovnický Vojtěch</t>
  </si>
  <si>
    <t>Radovnický Jaroslav</t>
  </si>
  <si>
    <t>Bořil Martin</t>
  </si>
  <si>
    <t>Vávra Ondřej</t>
  </si>
  <si>
    <t>dnf</t>
  </si>
  <si>
    <t>Štecherová Milada</t>
  </si>
  <si>
    <t>Klingorová irena</t>
  </si>
  <si>
    <t>Rousová Petra</t>
  </si>
  <si>
    <t>Bishop Cheb</t>
  </si>
  <si>
    <t>Jáglová Micheala</t>
  </si>
  <si>
    <t>Juraková Iva</t>
  </si>
  <si>
    <t>Kobes Miroslav</t>
  </si>
  <si>
    <t>Veloklub Kolín</t>
  </si>
  <si>
    <t>Oubrecht Luboš</t>
  </si>
  <si>
    <t>Valeška Antonín</t>
  </si>
  <si>
    <t>Doležal Ladislav</t>
  </si>
  <si>
    <t>Goga Miroslav</t>
  </si>
  <si>
    <t>Cheb</t>
  </si>
  <si>
    <t>Dobeš Radek</t>
  </si>
  <si>
    <t>Walchetseder Petr</t>
  </si>
  <si>
    <t>Buřič Radek</t>
  </si>
  <si>
    <t>Preisinger Georg</t>
  </si>
  <si>
    <t>Hof</t>
  </si>
  <si>
    <t>Kodl Josef</t>
  </si>
  <si>
    <t>MCB Sokolov</t>
  </si>
  <si>
    <t>Gogor Roman</t>
  </si>
  <si>
    <t>Fischer Martin</t>
  </si>
  <si>
    <t>Kubát Tomáš</t>
  </si>
  <si>
    <t>Autosklo Kuffner</t>
  </si>
  <si>
    <t>Ficenec Michal</t>
  </si>
  <si>
    <t>Stašek Václav</t>
  </si>
  <si>
    <t>Jump-X</t>
  </si>
  <si>
    <t>Bechný Jan</t>
  </si>
  <si>
    <t>Lipovský Marcel</t>
  </si>
  <si>
    <t>Sokolov</t>
  </si>
  <si>
    <t>Hejzek Karel</t>
  </si>
  <si>
    <t>LK Jasanští bikeři</t>
  </si>
  <si>
    <t>Chaluš Lubomír</t>
  </si>
  <si>
    <t>Chren Pavel</t>
  </si>
  <si>
    <t>Dynamo Biškek</t>
  </si>
  <si>
    <t>Müller Adam</t>
  </si>
  <si>
    <t>Hannsmann Petr</t>
  </si>
  <si>
    <t>Šverdík Daniel</t>
  </si>
  <si>
    <t>Tyrpekl Karel</t>
  </si>
  <si>
    <t>Hejzek Bryan</t>
  </si>
  <si>
    <t>Walchetseder Jakub</t>
  </si>
  <si>
    <t>Třasák Lukáš</t>
  </si>
  <si>
    <t>Řezáč Jakub</t>
  </si>
  <si>
    <t>Čapek Tomáš</t>
  </si>
  <si>
    <t>Ševčík Robert</t>
  </si>
  <si>
    <t>Chovanec Daniel</t>
  </si>
  <si>
    <t>Stolarčík Patrik</t>
  </si>
  <si>
    <t>Stašková Amanda</t>
  </si>
  <si>
    <t>Richterová Dominika</t>
  </si>
  <si>
    <t>Nováková Anežka</t>
  </si>
  <si>
    <t>Fiala Petr</t>
  </si>
  <si>
    <t>Kobes Lukáš</t>
  </si>
  <si>
    <t>Flaška David</t>
  </si>
  <si>
    <t>Fencl Jan</t>
  </si>
  <si>
    <t>Novák Přemek</t>
  </si>
  <si>
    <t>Hannsmann Johan</t>
  </si>
  <si>
    <t>Prokop Jiří</t>
  </si>
  <si>
    <t>Cintl Štěpán</t>
  </si>
  <si>
    <t>Rovný Viliam</t>
  </si>
  <si>
    <t>Sedláček David</t>
  </si>
  <si>
    <t>Klouček Martin</t>
  </si>
  <si>
    <t>Ducháč Ivo</t>
  </si>
  <si>
    <t>Střeska Tomáš</t>
  </si>
  <si>
    <t>Radovnická Anna</t>
  </si>
  <si>
    <t>Koudelková Lenka</t>
  </si>
  <si>
    <t>Strnadová Claudie</t>
  </si>
  <si>
    <t>Lidický Zdeněk</t>
  </si>
  <si>
    <t>Hanuš Vít</t>
  </si>
  <si>
    <t>CK Koruna Pralines</t>
  </si>
  <si>
    <t>Špička Petr</t>
  </si>
  <si>
    <t>Chlup Roman</t>
  </si>
  <si>
    <t>Landiga Michal</t>
  </si>
  <si>
    <t>Gus František</t>
  </si>
  <si>
    <t>Pleticha Marek</t>
  </si>
  <si>
    <t>Schaetzig Marco</t>
  </si>
  <si>
    <t>Radl Jakub</t>
  </si>
  <si>
    <t>Kronika Jan</t>
  </si>
  <si>
    <t>Viktorin Václav</t>
  </si>
  <si>
    <t>Nováková Petra</t>
  </si>
  <si>
    <t>Janusová Petra</t>
  </si>
  <si>
    <t>Kočová Simona</t>
  </si>
  <si>
    <t>Novák Michal</t>
  </si>
  <si>
    <t>Paukner Jan</t>
  </si>
  <si>
    <t>Klauz Josef</t>
  </si>
  <si>
    <t>Dudek Jakub</t>
  </si>
  <si>
    <t>Caldr Lukáš</t>
  </si>
  <si>
    <t>Mrázek Jonáš</t>
  </si>
  <si>
    <t>Jiskra Aleš</t>
  </si>
  <si>
    <t>Nový Lubor</t>
  </si>
  <si>
    <t>Svoboda Tadeáš</t>
  </si>
  <si>
    <t>Chalvoda Vladimír</t>
  </si>
  <si>
    <t>Bayer Tomáš</t>
  </si>
  <si>
    <t>Haborák Daniel</t>
  </si>
  <si>
    <t>Tyrpeklová Andrea</t>
  </si>
  <si>
    <t>Johannes Daniel</t>
  </si>
  <si>
    <t>Leihweber David</t>
  </si>
  <si>
    <t>dns</t>
  </si>
  <si>
    <t>Ježek Petr</t>
  </si>
  <si>
    <t>Fazekašová Petra</t>
  </si>
  <si>
    <t>Imrich Martin</t>
  </si>
  <si>
    <t>Hlavsa Jiří</t>
  </si>
  <si>
    <t>Kluci z Kluče</t>
  </si>
  <si>
    <t>Szewieczek Martin</t>
  </si>
  <si>
    <t>Tukan K.Vary</t>
  </si>
  <si>
    <t>Ježková Hana</t>
  </si>
  <si>
    <t>Kraclík Jan</t>
  </si>
  <si>
    <t>Jiříček Jan</t>
  </si>
  <si>
    <t>Jungmann Petr</t>
  </si>
  <si>
    <t>Smolík Martin</t>
  </si>
  <si>
    <t>Franck Jan</t>
  </si>
  <si>
    <t>Frant. Lázně</t>
  </si>
  <si>
    <t>Makoň Tomáš</t>
  </si>
  <si>
    <t>Csipka Tibor</t>
  </si>
  <si>
    <t>Sedláček Zdeněk</t>
  </si>
  <si>
    <t>Růžička Oldřich</t>
  </si>
  <si>
    <t>Puš Jiří</t>
  </si>
  <si>
    <t>Ostrý Michal</t>
  </si>
  <si>
    <t>Praha</t>
  </si>
  <si>
    <t>Macán Karel</t>
  </si>
  <si>
    <t>Fray Patrik</t>
  </si>
  <si>
    <t>Beneš Miroslav</t>
  </si>
  <si>
    <t>Valdmanová Lenka</t>
  </si>
  <si>
    <t>MTB Nová Role</t>
  </si>
  <si>
    <t>Hradecký Michal</t>
  </si>
  <si>
    <t>Brada Roman</t>
  </si>
  <si>
    <t>Tokár Jiří</t>
  </si>
  <si>
    <t>Nejdek</t>
  </si>
  <si>
    <t>Kytka Jan</t>
  </si>
  <si>
    <t>Ostrá Petra</t>
  </si>
  <si>
    <t>Tokárová Regina</t>
  </si>
  <si>
    <t>Havrani</t>
  </si>
  <si>
    <t>Hladovec Jan</t>
  </si>
  <si>
    <t>Krám Jiří</t>
  </si>
  <si>
    <t>Lubinová Markéta</t>
  </si>
  <si>
    <t>Plášil Zdeněk</t>
  </si>
  <si>
    <t>CykloteamOstrov</t>
  </si>
  <si>
    <t>Vataščin Ondřej</t>
  </si>
  <si>
    <t>Selber Jiří</t>
  </si>
  <si>
    <t>Zlaťák Cheb</t>
  </si>
  <si>
    <t>Hosinger Petr</t>
  </si>
  <si>
    <t>CK Windoors Příbram</t>
  </si>
  <si>
    <t>Poláková Karolina</t>
  </si>
  <si>
    <t>K.Vary</t>
  </si>
  <si>
    <t>Batten Dominik Ray</t>
  </si>
  <si>
    <t>München (D)</t>
  </si>
  <si>
    <t>Soukup Martin</t>
  </si>
  <si>
    <t>TJ Sokol Sleš</t>
  </si>
  <si>
    <t>Roudnická Eva</t>
  </si>
  <si>
    <t>Team Bike Březová</t>
  </si>
  <si>
    <t>Hnízdil team Kadaň</t>
  </si>
  <si>
    <t>Ondráčková Pavla</t>
  </si>
  <si>
    <t>Ressová Kateřina</t>
  </si>
  <si>
    <t>Palan Ondřej</t>
  </si>
  <si>
    <t>Drtinová Lucie</t>
  </si>
  <si>
    <t>Team Bike Perštejn</t>
  </si>
  <si>
    <t>Rýdlová Miroslava</t>
  </si>
  <si>
    <t>Bikebase</t>
  </si>
  <si>
    <t>Mokrusch Roman</t>
  </si>
  <si>
    <t>Karlík Jakub</t>
  </si>
  <si>
    <t>Rédlová Kristýna</t>
  </si>
  <si>
    <t>Kalina Váslav</t>
  </si>
  <si>
    <t>NEVIX Haug-Land team</t>
  </si>
  <si>
    <t>Pešek Tomáš</t>
  </si>
  <si>
    <t>Scott Scania Team</t>
  </si>
  <si>
    <t>Kubíček Jan</t>
  </si>
  <si>
    <t>Spezialized</t>
  </si>
  <si>
    <t>Kohoutek Tomáš</t>
  </si>
  <si>
    <t>Hlava Martin</t>
  </si>
  <si>
    <t>Bike Nová Role</t>
  </si>
  <si>
    <t>Moucha Martin</t>
  </si>
  <si>
    <t>MTB Nežichov</t>
  </si>
  <si>
    <t>Telecký martin</t>
  </si>
  <si>
    <t>Pizeria Corleone</t>
  </si>
  <si>
    <t>TJ Slavia Karlovy Vary</t>
  </si>
  <si>
    <t>Šamberger Václav</t>
  </si>
  <si>
    <t>Starý Miroslav</t>
  </si>
  <si>
    <t>Matoušek Dušan</t>
  </si>
  <si>
    <t>Chodov</t>
  </si>
  <si>
    <t>Viktorin Tomáš</t>
  </si>
  <si>
    <t>SKP Sokolov</t>
  </si>
  <si>
    <t>Handlíř Miroslav</t>
  </si>
  <si>
    <t>Elektromat Karlovy Vary</t>
  </si>
  <si>
    <t>Herčík Roman</t>
  </si>
  <si>
    <t>TJ Plamen Chodov</t>
  </si>
  <si>
    <t>Glaser Jiří</t>
  </si>
  <si>
    <t>Jirkov</t>
  </si>
  <si>
    <t>Růžička Miroslav</t>
  </si>
  <si>
    <t>Plasmetalchem Sokolov</t>
  </si>
  <si>
    <t>Moc Jiří</t>
  </si>
  <si>
    <t>Cyklosport Cheb</t>
  </si>
  <si>
    <t>Máčalík Radomír</t>
  </si>
  <si>
    <t>české poháry</t>
  </si>
  <si>
    <t>Mčr</t>
  </si>
  <si>
    <t>LK Mattoni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</si>
</sst>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 textRotation="90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textRotation="90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90"/>
    </xf>
    <xf numFmtId="0" fontId="0" fillId="7" borderId="5" xfId="0" applyFill="1" applyBorder="1" applyAlignment="1">
      <alignment horizontal="center" vertical="center" textRotation="90"/>
    </xf>
    <xf numFmtId="0" fontId="0" fillId="7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textRotation="90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6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31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textRotation="90"/>
    </xf>
    <xf numFmtId="0" fontId="0" fillId="7" borderId="8" xfId="0" applyFill="1" applyBorder="1" applyAlignment="1">
      <alignment horizontal="center" vertical="center"/>
    </xf>
    <xf numFmtId="0" fontId="0" fillId="7" borderId="12" xfId="0" applyFill="1" applyBorder="1" applyAlignment="1">
      <alignment/>
    </xf>
    <xf numFmtId="0" fontId="0" fillId="7" borderId="16" xfId="0" applyFill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/>
    </xf>
    <xf numFmtId="0" fontId="0" fillId="7" borderId="3" xfId="0" applyFill="1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textRotation="90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8" sqref="B8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5" max="13" width="4.28125" style="1" customWidth="1"/>
  </cols>
  <sheetData>
    <row r="1" spans="1:13" ht="21" thickBot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08" thickBot="1">
      <c r="A2" s="9"/>
      <c r="B2" s="10" t="s">
        <v>0</v>
      </c>
      <c r="C2" s="10" t="s">
        <v>1</v>
      </c>
      <c r="D2" s="21" t="s">
        <v>2</v>
      </c>
      <c r="E2" s="17" t="s">
        <v>3</v>
      </c>
      <c r="F2" s="12" t="s">
        <v>4</v>
      </c>
      <c r="G2" s="11" t="s">
        <v>5</v>
      </c>
      <c r="H2" s="12" t="s">
        <v>6</v>
      </c>
      <c r="I2" s="11" t="s">
        <v>7</v>
      </c>
      <c r="J2" s="12" t="s">
        <v>8</v>
      </c>
      <c r="K2" s="11" t="s">
        <v>9</v>
      </c>
      <c r="L2" s="12" t="s">
        <v>10</v>
      </c>
      <c r="M2" s="13"/>
    </row>
    <row r="3" spans="1:13" ht="12.75">
      <c r="A3" s="33">
        <v>1</v>
      </c>
      <c r="B3" s="34" t="s">
        <v>12</v>
      </c>
      <c r="C3" s="34" t="s">
        <v>13</v>
      </c>
      <c r="D3" s="22">
        <f>SUM(E3:N3)-K3-L3</f>
        <v>150</v>
      </c>
      <c r="E3" s="36">
        <v>30</v>
      </c>
      <c r="F3" s="8">
        <v>30</v>
      </c>
      <c r="G3" s="37">
        <v>30</v>
      </c>
      <c r="H3" s="8"/>
      <c r="I3" s="37">
        <v>30</v>
      </c>
      <c r="J3" s="8">
        <v>30</v>
      </c>
      <c r="K3" s="39">
        <v>27</v>
      </c>
      <c r="L3" s="39">
        <v>30</v>
      </c>
      <c r="M3" s="38"/>
    </row>
    <row r="4" spans="1:13" ht="12.75">
      <c r="A4" s="27">
        <v>2</v>
      </c>
      <c r="B4" s="28" t="s">
        <v>14</v>
      </c>
      <c r="C4" s="28" t="s">
        <v>13</v>
      </c>
      <c r="D4" s="23">
        <f>SUM(E4:N4)-F4-K4</f>
        <v>135</v>
      </c>
      <c r="E4" s="30">
        <v>27</v>
      </c>
      <c r="F4" s="40">
        <v>24</v>
      </c>
      <c r="G4" s="31">
        <v>27</v>
      </c>
      <c r="H4" s="5"/>
      <c r="I4" s="31">
        <v>27</v>
      </c>
      <c r="J4" s="5">
        <v>27</v>
      </c>
      <c r="K4" s="40">
        <v>24</v>
      </c>
      <c r="L4" s="5">
        <v>27</v>
      </c>
      <c r="M4" s="32"/>
    </row>
    <row r="5" spans="1:13" ht="12.75">
      <c r="A5" s="27">
        <v>3</v>
      </c>
      <c r="B5" s="28" t="s">
        <v>15</v>
      </c>
      <c r="C5" s="28" t="s">
        <v>13</v>
      </c>
      <c r="D5" s="23">
        <f>SUM(E5:N5)-L5</f>
        <v>129</v>
      </c>
      <c r="E5" s="30">
        <v>24</v>
      </c>
      <c r="F5" s="5">
        <v>27</v>
      </c>
      <c r="G5" s="31">
        <v>24</v>
      </c>
      <c r="H5" s="5">
        <v>30</v>
      </c>
      <c r="I5" s="31"/>
      <c r="J5" s="5">
        <v>24</v>
      </c>
      <c r="K5" s="31"/>
      <c r="L5" s="40">
        <v>20</v>
      </c>
      <c r="M5" s="32"/>
    </row>
    <row r="6" spans="1:13" ht="12.75">
      <c r="A6" s="27">
        <v>4</v>
      </c>
      <c r="B6" s="28" t="s">
        <v>164</v>
      </c>
      <c r="C6" s="28" t="s">
        <v>39</v>
      </c>
      <c r="D6" s="23">
        <f>SUM(E6:N6)-F6</f>
        <v>113</v>
      </c>
      <c r="E6" s="30"/>
      <c r="F6" s="40">
        <v>16</v>
      </c>
      <c r="G6" s="31"/>
      <c r="H6" s="5">
        <v>27</v>
      </c>
      <c r="I6" s="31">
        <v>24</v>
      </c>
      <c r="J6" s="5">
        <v>18</v>
      </c>
      <c r="K6" s="31">
        <v>20</v>
      </c>
      <c r="L6" s="5">
        <v>24</v>
      </c>
      <c r="M6" s="32"/>
    </row>
    <row r="7" spans="1:13" ht="12.75">
      <c r="A7" s="27">
        <v>5</v>
      </c>
      <c r="B7" s="28" t="s">
        <v>17</v>
      </c>
      <c r="C7" s="28" t="s">
        <v>13</v>
      </c>
      <c r="D7" s="23">
        <f>SUM(E7:N7)-F7-I7-G7</f>
        <v>110</v>
      </c>
      <c r="E7" s="30">
        <v>20</v>
      </c>
      <c r="F7" s="40">
        <v>12</v>
      </c>
      <c r="G7" s="40">
        <v>20</v>
      </c>
      <c r="H7" s="5">
        <v>24</v>
      </c>
      <c r="I7" s="40">
        <v>20</v>
      </c>
      <c r="J7" s="5">
        <v>22</v>
      </c>
      <c r="K7" s="31">
        <v>22</v>
      </c>
      <c r="L7" s="5">
        <v>22</v>
      </c>
      <c r="M7" s="32"/>
    </row>
    <row r="8" spans="1:13" ht="12.75">
      <c r="A8" s="27">
        <v>6</v>
      </c>
      <c r="B8" s="28" t="s">
        <v>16</v>
      </c>
      <c r="C8" s="28" t="s">
        <v>13</v>
      </c>
      <c r="D8" s="23">
        <f>SUM(E8:N8)-F8-G8-L8</f>
        <v>98</v>
      </c>
      <c r="E8" s="30">
        <v>22</v>
      </c>
      <c r="F8" s="40">
        <v>14</v>
      </c>
      <c r="G8" s="40">
        <v>14</v>
      </c>
      <c r="H8" s="5">
        <v>22</v>
      </c>
      <c r="I8" s="31">
        <v>18</v>
      </c>
      <c r="J8" s="5">
        <v>20</v>
      </c>
      <c r="K8" s="31">
        <v>16</v>
      </c>
      <c r="L8" s="40">
        <v>16</v>
      </c>
      <c r="M8" s="32"/>
    </row>
    <row r="9" spans="1:13" ht="12.75">
      <c r="A9" s="27">
        <v>7</v>
      </c>
      <c r="B9" s="28" t="s">
        <v>163</v>
      </c>
      <c r="C9" s="28" t="s">
        <v>39</v>
      </c>
      <c r="D9" s="23">
        <f>SUM(E9:N9)-J9-K9</f>
        <v>84</v>
      </c>
      <c r="E9" s="30"/>
      <c r="F9" s="5">
        <v>18</v>
      </c>
      <c r="G9" s="31">
        <v>16</v>
      </c>
      <c r="H9" s="5">
        <v>20</v>
      </c>
      <c r="I9" s="31">
        <v>16</v>
      </c>
      <c r="J9" s="40">
        <v>12</v>
      </c>
      <c r="K9" s="40">
        <v>14</v>
      </c>
      <c r="L9" s="5">
        <v>14</v>
      </c>
      <c r="M9" s="32"/>
    </row>
    <row r="10" spans="1:13" ht="12.75">
      <c r="A10" s="27">
        <v>8</v>
      </c>
      <c r="B10" s="28" t="s">
        <v>168</v>
      </c>
      <c r="C10" s="28" t="s">
        <v>22</v>
      </c>
      <c r="D10" s="23">
        <f>SUM(E10:N10)</f>
        <v>47</v>
      </c>
      <c r="E10" s="30"/>
      <c r="F10" s="5">
        <v>7</v>
      </c>
      <c r="G10" s="31"/>
      <c r="H10" s="5"/>
      <c r="I10" s="31">
        <v>22</v>
      </c>
      <c r="J10" s="5"/>
      <c r="K10" s="31">
        <v>18</v>
      </c>
      <c r="L10" s="5"/>
      <c r="M10" s="32"/>
    </row>
    <row r="11" spans="1:13" ht="12.75">
      <c r="A11" s="27">
        <v>9</v>
      </c>
      <c r="B11" s="28" t="s">
        <v>212</v>
      </c>
      <c r="C11" s="28"/>
      <c r="D11" s="23">
        <f>SUM(E11:N11)</f>
        <v>38</v>
      </c>
      <c r="E11" s="30"/>
      <c r="F11" s="5"/>
      <c r="G11" s="31">
        <v>12</v>
      </c>
      <c r="H11" s="5"/>
      <c r="I11" s="31">
        <v>12</v>
      </c>
      <c r="J11" s="5">
        <v>14</v>
      </c>
      <c r="K11" s="31"/>
      <c r="L11" s="5"/>
      <c r="M11" s="32"/>
    </row>
    <row r="12" spans="1:13" ht="12.75">
      <c r="A12" s="27">
        <v>10</v>
      </c>
      <c r="B12" s="28" t="s">
        <v>265</v>
      </c>
      <c r="C12" s="28" t="s">
        <v>266</v>
      </c>
      <c r="D12" s="23">
        <f>SUM(E12:N12)</f>
        <v>30</v>
      </c>
      <c r="E12" s="30"/>
      <c r="F12" s="5"/>
      <c r="G12" s="31"/>
      <c r="H12" s="5"/>
      <c r="I12" s="31"/>
      <c r="J12" s="5"/>
      <c r="K12" s="31">
        <v>30</v>
      </c>
      <c r="L12" s="5"/>
      <c r="M12" s="32"/>
    </row>
    <row r="13" spans="1:13" ht="12.75">
      <c r="A13" s="27">
        <v>11</v>
      </c>
      <c r="B13" s="28" t="s">
        <v>161</v>
      </c>
      <c r="C13" s="28" t="s">
        <v>101</v>
      </c>
      <c r="D13" s="23">
        <f>SUM(E13:N13)</f>
        <v>22</v>
      </c>
      <c r="E13" s="30"/>
      <c r="F13" s="5">
        <v>22</v>
      </c>
      <c r="G13" s="31"/>
      <c r="H13" s="5"/>
      <c r="I13" s="31"/>
      <c r="J13" s="5"/>
      <c r="K13" s="31"/>
      <c r="L13" s="5"/>
      <c r="M13" s="32"/>
    </row>
    <row r="14" spans="1:13" ht="12.75">
      <c r="A14" s="27"/>
      <c r="B14" s="28" t="s">
        <v>210</v>
      </c>
      <c r="C14" s="28"/>
      <c r="D14" s="23">
        <f>SUM(E14:N14)</f>
        <v>22</v>
      </c>
      <c r="E14" s="30"/>
      <c r="F14" s="5"/>
      <c r="G14" s="31">
        <v>22</v>
      </c>
      <c r="H14" s="5"/>
      <c r="I14" s="31"/>
      <c r="J14" s="5"/>
      <c r="K14" s="31"/>
      <c r="L14" s="5"/>
      <c r="M14" s="32"/>
    </row>
    <row r="15" spans="1:13" ht="12.75">
      <c r="A15" s="27">
        <v>13</v>
      </c>
      <c r="B15" s="28" t="s">
        <v>162</v>
      </c>
      <c r="C15" s="28" t="s">
        <v>101</v>
      </c>
      <c r="D15" s="23">
        <f>SUM(E15:N15)</f>
        <v>20</v>
      </c>
      <c r="E15" s="30"/>
      <c r="F15" s="5">
        <v>20</v>
      </c>
      <c r="G15" s="31"/>
      <c r="H15" s="5"/>
      <c r="I15" s="31"/>
      <c r="J15" s="5"/>
      <c r="K15" s="31"/>
      <c r="L15" s="5"/>
      <c r="M15" s="32"/>
    </row>
    <row r="16" spans="1:13" ht="12.75">
      <c r="A16" s="27">
        <v>14</v>
      </c>
      <c r="B16" s="28" t="s">
        <v>218</v>
      </c>
      <c r="C16" s="28" t="s">
        <v>22</v>
      </c>
      <c r="D16" s="23">
        <f>SUM(E16:N16)</f>
        <v>18</v>
      </c>
      <c r="E16" s="30"/>
      <c r="F16" s="5"/>
      <c r="G16" s="31"/>
      <c r="H16" s="5">
        <v>18</v>
      </c>
      <c r="I16" s="31"/>
      <c r="J16" s="5"/>
      <c r="K16" s="31"/>
      <c r="L16" s="5"/>
      <c r="M16" s="32"/>
    </row>
    <row r="17" spans="1:13" ht="12.75">
      <c r="A17" s="27"/>
      <c r="B17" s="28" t="s">
        <v>283</v>
      </c>
      <c r="C17" s="28" t="s">
        <v>59</v>
      </c>
      <c r="D17" s="23">
        <f>SUM(E17:N17)</f>
        <v>18</v>
      </c>
      <c r="E17" s="30"/>
      <c r="F17" s="5"/>
      <c r="G17" s="31"/>
      <c r="H17" s="5"/>
      <c r="I17" s="31"/>
      <c r="J17" s="5"/>
      <c r="K17" s="31">
        <v>18</v>
      </c>
      <c r="L17" s="5"/>
      <c r="M17" s="32"/>
    </row>
    <row r="18" spans="1:13" ht="12.75">
      <c r="A18" s="27"/>
      <c r="B18" s="28" t="s">
        <v>211</v>
      </c>
      <c r="C18" s="28"/>
      <c r="D18" s="23">
        <f>SUM(E18:N18)</f>
        <v>18</v>
      </c>
      <c r="E18" s="30"/>
      <c r="F18" s="5"/>
      <c r="G18" s="31">
        <v>18</v>
      </c>
      <c r="H18" s="5"/>
      <c r="I18" s="31"/>
      <c r="J18" s="5"/>
      <c r="K18" s="31"/>
      <c r="L18" s="5"/>
      <c r="M18" s="32"/>
    </row>
    <row r="19" spans="1:13" ht="12.75">
      <c r="A19" s="27">
        <v>17</v>
      </c>
      <c r="B19" s="28" t="s">
        <v>257</v>
      </c>
      <c r="C19" s="28" t="s">
        <v>13</v>
      </c>
      <c r="D19" s="23">
        <f>SUM(E19:N19)</f>
        <v>16</v>
      </c>
      <c r="E19" s="30"/>
      <c r="F19" s="5"/>
      <c r="G19" s="31"/>
      <c r="H19" s="5"/>
      <c r="I19" s="31"/>
      <c r="J19" s="5">
        <v>16</v>
      </c>
      <c r="K19" s="31"/>
      <c r="L19" s="5"/>
      <c r="M19" s="32"/>
    </row>
    <row r="20" spans="1:13" ht="12.75">
      <c r="A20" s="27">
        <v>18</v>
      </c>
      <c r="B20" s="28" t="s">
        <v>242</v>
      </c>
      <c r="C20" s="28" t="s">
        <v>243</v>
      </c>
      <c r="D20" s="23">
        <f>SUM(E20:N20)</f>
        <v>14</v>
      </c>
      <c r="E20" s="30"/>
      <c r="F20" s="5"/>
      <c r="G20" s="31"/>
      <c r="H20" s="5"/>
      <c r="I20" s="31">
        <v>14</v>
      </c>
      <c r="J20" s="5"/>
      <c r="K20" s="31"/>
      <c r="L20" s="5"/>
      <c r="M20" s="32"/>
    </row>
    <row r="21" spans="1:13" ht="12.75">
      <c r="A21" s="27">
        <v>19</v>
      </c>
      <c r="B21" s="28" t="s">
        <v>284</v>
      </c>
      <c r="C21" s="28" t="s">
        <v>59</v>
      </c>
      <c r="D21" s="23">
        <f>SUM(E21:N21)</f>
        <v>12</v>
      </c>
      <c r="E21" s="30"/>
      <c r="F21" s="5"/>
      <c r="G21" s="31"/>
      <c r="H21" s="5"/>
      <c r="I21" s="31"/>
      <c r="J21" s="5"/>
      <c r="K21" s="31"/>
      <c r="L21" s="5">
        <v>12</v>
      </c>
      <c r="M21" s="32"/>
    </row>
    <row r="22" spans="1:13" ht="12.75">
      <c r="A22" s="27">
        <v>20</v>
      </c>
      <c r="B22" s="28" t="s">
        <v>165</v>
      </c>
      <c r="C22" s="28" t="s">
        <v>101</v>
      </c>
      <c r="D22" s="23">
        <f>SUM(E22:N22)</f>
        <v>10</v>
      </c>
      <c r="E22" s="30"/>
      <c r="F22" s="5">
        <v>10</v>
      </c>
      <c r="G22" s="31"/>
      <c r="H22" s="5"/>
      <c r="I22" s="31"/>
      <c r="J22" s="5"/>
      <c r="K22" s="31"/>
      <c r="L22" s="5"/>
      <c r="M22" s="32"/>
    </row>
    <row r="23" spans="1:13" ht="12.75">
      <c r="A23" s="27"/>
      <c r="B23" s="28" t="s">
        <v>213</v>
      </c>
      <c r="C23" s="28"/>
      <c r="D23" s="23">
        <f>SUM(E23:N23)</f>
        <v>10</v>
      </c>
      <c r="E23" s="30"/>
      <c r="F23" s="5"/>
      <c r="G23" s="31">
        <v>10</v>
      </c>
      <c r="H23" s="5"/>
      <c r="I23" s="31"/>
      <c r="J23" s="5"/>
      <c r="K23" s="31"/>
      <c r="L23" s="5"/>
      <c r="M23" s="32"/>
    </row>
    <row r="24" spans="1:13" ht="12.75">
      <c r="A24" s="27"/>
      <c r="B24" s="28" t="s">
        <v>244</v>
      </c>
      <c r="C24" s="28" t="s">
        <v>26</v>
      </c>
      <c r="D24" s="23">
        <f>SUM(E24:N24)</f>
        <v>10</v>
      </c>
      <c r="E24" s="30"/>
      <c r="F24" s="5"/>
      <c r="G24" s="31"/>
      <c r="H24" s="5"/>
      <c r="I24" s="31">
        <v>10</v>
      </c>
      <c r="J24" s="5"/>
      <c r="K24" s="31"/>
      <c r="L24" s="5"/>
      <c r="M24" s="32"/>
    </row>
    <row r="25" spans="1:13" ht="12.75">
      <c r="A25" s="27">
        <v>23</v>
      </c>
      <c r="B25" s="28" t="s">
        <v>166</v>
      </c>
      <c r="C25" s="28" t="s">
        <v>101</v>
      </c>
      <c r="D25" s="23">
        <f>SUM(E25:N25)</f>
        <v>9</v>
      </c>
      <c r="E25" s="30"/>
      <c r="F25" s="5">
        <v>9</v>
      </c>
      <c r="G25" s="31"/>
      <c r="H25" s="5"/>
      <c r="I25" s="31"/>
      <c r="J25" s="5"/>
      <c r="K25" s="31"/>
      <c r="L25" s="5"/>
      <c r="M25" s="32"/>
    </row>
    <row r="26" spans="1:13" ht="12.75">
      <c r="A26" s="27"/>
      <c r="B26" s="28" t="s">
        <v>214</v>
      </c>
      <c r="C26" s="28"/>
      <c r="D26" s="23">
        <f>SUM(E26:N26)</f>
        <v>9</v>
      </c>
      <c r="E26" s="30"/>
      <c r="F26" s="5"/>
      <c r="G26" s="31">
        <v>9</v>
      </c>
      <c r="H26" s="5"/>
      <c r="I26" s="31"/>
      <c r="J26" s="5"/>
      <c r="K26" s="31"/>
      <c r="L26" s="5"/>
      <c r="M26" s="32"/>
    </row>
    <row r="27" spans="1:13" ht="12.75">
      <c r="A27" s="27"/>
      <c r="B27" s="28" t="s">
        <v>245</v>
      </c>
      <c r="C27" s="28" t="s">
        <v>26</v>
      </c>
      <c r="D27" s="23">
        <f>SUM(E27:N27)</f>
        <v>9</v>
      </c>
      <c r="E27" s="30"/>
      <c r="F27" s="5"/>
      <c r="G27" s="31"/>
      <c r="H27" s="5"/>
      <c r="I27" s="31">
        <v>9</v>
      </c>
      <c r="J27" s="5"/>
      <c r="K27" s="31"/>
      <c r="L27" s="5"/>
      <c r="M27" s="32"/>
    </row>
    <row r="28" spans="1:13" ht="12.75">
      <c r="A28" s="27">
        <v>26</v>
      </c>
      <c r="B28" s="28" t="s">
        <v>167</v>
      </c>
      <c r="C28" s="28" t="s">
        <v>101</v>
      </c>
      <c r="D28" s="23">
        <f>SUM(E28:N28)</f>
        <v>8</v>
      </c>
      <c r="E28" s="30"/>
      <c r="F28" s="5">
        <v>8</v>
      </c>
      <c r="G28" s="31"/>
      <c r="H28" s="5"/>
      <c r="I28" s="31"/>
      <c r="J28" s="5"/>
      <c r="K28" s="31"/>
      <c r="L28" s="5"/>
      <c r="M28" s="32"/>
    </row>
    <row r="29" spans="1:13" ht="12.75">
      <c r="A29" s="27"/>
      <c r="B29" s="28" t="s">
        <v>215</v>
      </c>
      <c r="C29" s="28"/>
      <c r="D29" s="23">
        <f>SUM(E29:N29)</f>
        <v>8</v>
      </c>
      <c r="E29" s="30"/>
      <c r="F29" s="5"/>
      <c r="G29" s="31">
        <v>8</v>
      </c>
      <c r="H29" s="5"/>
      <c r="I29" s="31"/>
      <c r="J29" s="5"/>
      <c r="K29" s="31"/>
      <c r="L29" s="5"/>
      <c r="M29" s="32"/>
    </row>
    <row r="30" spans="1:13" ht="12.75">
      <c r="A30" s="27"/>
      <c r="B30" s="28" t="s">
        <v>246</v>
      </c>
      <c r="C30" s="28" t="s">
        <v>26</v>
      </c>
      <c r="D30" s="23">
        <f>SUM(E30:N30)</f>
        <v>8</v>
      </c>
      <c r="E30" s="30"/>
      <c r="F30" s="5"/>
      <c r="G30" s="31"/>
      <c r="H30" s="5"/>
      <c r="I30" s="31">
        <v>8</v>
      </c>
      <c r="J30" s="5"/>
      <c r="K30" s="31"/>
      <c r="L30" s="5"/>
      <c r="M30" s="32"/>
    </row>
    <row r="31" spans="1:13" ht="12.75">
      <c r="A31" s="27">
        <v>29</v>
      </c>
      <c r="B31" s="28" t="s">
        <v>216</v>
      </c>
      <c r="C31" s="28"/>
      <c r="D31" s="23">
        <f>SUM(E31:N31)</f>
        <v>7</v>
      </c>
      <c r="E31" s="30"/>
      <c r="F31" s="5"/>
      <c r="G31" s="31">
        <v>7</v>
      </c>
      <c r="H31" s="5"/>
      <c r="I31" s="31"/>
      <c r="J31" s="5"/>
      <c r="K31" s="31"/>
      <c r="L31" s="5"/>
      <c r="M31" s="32"/>
    </row>
    <row r="32" spans="1:13" ht="12.75">
      <c r="A32" s="27">
        <v>30</v>
      </c>
      <c r="B32" s="28" t="s">
        <v>169</v>
      </c>
      <c r="C32" s="28" t="s">
        <v>39</v>
      </c>
      <c r="D32" s="23">
        <f>SUM(E32:N32)</f>
        <v>6</v>
      </c>
      <c r="E32" s="30"/>
      <c r="F32" s="5">
        <v>6</v>
      </c>
      <c r="G32" s="31"/>
      <c r="H32" s="5"/>
      <c r="I32" s="31"/>
      <c r="J32" s="5"/>
      <c r="K32" s="31"/>
      <c r="L32" s="5"/>
      <c r="M32" s="32"/>
    </row>
    <row r="33" spans="1:13" ht="12.75">
      <c r="A33" s="27"/>
      <c r="B33" s="28" t="s">
        <v>217</v>
      </c>
      <c r="C33" s="28"/>
      <c r="D33" s="23">
        <f>SUM(E33:N33)</f>
        <v>6</v>
      </c>
      <c r="E33" s="30"/>
      <c r="F33" s="5"/>
      <c r="G33" s="31">
        <v>6</v>
      </c>
      <c r="H33" s="5"/>
      <c r="I33" s="31"/>
      <c r="J33" s="5"/>
      <c r="K33" s="31"/>
      <c r="L33" s="5"/>
      <c r="M33" s="32"/>
    </row>
    <row r="34" spans="1:13" ht="12.75">
      <c r="A34" s="27">
        <v>32</v>
      </c>
      <c r="B34" s="28" t="s">
        <v>170</v>
      </c>
      <c r="C34" s="28" t="s">
        <v>22</v>
      </c>
      <c r="D34" s="23">
        <f>SUM(E34:N34)</f>
        <v>5</v>
      </c>
      <c r="E34" s="30"/>
      <c r="F34" s="5">
        <v>5</v>
      </c>
      <c r="G34" s="31"/>
      <c r="H34" s="5"/>
      <c r="I34" s="31"/>
      <c r="J34" s="5"/>
      <c r="K34" s="31"/>
      <c r="L34" s="5"/>
      <c r="M34" s="32"/>
    </row>
    <row r="35" spans="1:13" ht="12.75">
      <c r="A35" s="27">
        <v>33</v>
      </c>
      <c r="B35" s="28" t="s">
        <v>171</v>
      </c>
      <c r="C35" s="28" t="s">
        <v>39</v>
      </c>
      <c r="D35" s="23">
        <f>SUM(E35:N35)</f>
        <v>4</v>
      </c>
      <c r="E35" s="30"/>
      <c r="F35" s="5">
        <v>4</v>
      </c>
      <c r="G35" s="31"/>
      <c r="H35" s="5"/>
      <c r="I35" s="31"/>
      <c r="J35" s="5"/>
      <c r="K35" s="31"/>
      <c r="L35" s="5"/>
      <c r="M35" s="32"/>
    </row>
    <row r="36" spans="1:13" ht="12.75">
      <c r="A36" s="27">
        <v>34</v>
      </c>
      <c r="B36" s="28" t="s">
        <v>172</v>
      </c>
      <c r="C36" s="28" t="s">
        <v>22</v>
      </c>
      <c r="D36" s="23">
        <f>SUM(E36:N36)</f>
        <v>3</v>
      </c>
      <c r="E36" s="30"/>
      <c r="F36" s="5">
        <v>3</v>
      </c>
      <c r="G36" s="31"/>
      <c r="H36" s="5"/>
      <c r="I36" s="31"/>
      <c r="J36" s="5"/>
      <c r="K36" s="31"/>
      <c r="L36" s="5"/>
      <c r="M36" s="32"/>
    </row>
    <row r="37" spans="1:13" ht="12.75">
      <c r="A37" s="27">
        <v>35</v>
      </c>
      <c r="B37" s="28" t="s">
        <v>258</v>
      </c>
      <c r="C37" s="28" t="s">
        <v>44</v>
      </c>
      <c r="D37" s="23">
        <f>SUM(E37:N37)</f>
        <v>0</v>
      </c>
      <c r="E37" s="30"/>
      <c r="F37" s="5"/>
      <c r="G37" s="31"/>
      <c r="H37" s="5"/>
      <c r="I37" s="31"/>
      <c r="J37" s="5" t="s">
        <v>125</v>
      </c>
      <c r="K37" s="31"/>
      <c r="L37" s="5"/>
      <c r="M37" s="32"/>
    </row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J18" sqref="J18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</cols>
  <sheetData>
    <row r="1" spans="1:14" ht="21" thickBot="1">
      <c r="A1" s="103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13"/>
    </row>
    <row r="3" spans="1:14" ht="12.75">
      <c r="A3" s="33">
        <v>1</v>
      </c>
      <c r="B3" s="34" t="s">
        <v>65</v>
      </c>
      <c r="C3" s="34" t="s">
        <v>66</v>
      </c>
      <c r="D3" s="35">
        <v>1983</v>
      </c>
      <c r="E3" s="22">
        <f aca="true" t="shared" si="0" ref="E3:E13">SUM(F3:O3)</f>
        <v>117</v>
      </c>
      <c r="F3" s="36">
        <v>30</v>
      </c>
      <c r="G3" s="8">
        <v>30</v>
      </c>
      <c r="H3" s="37">
        <v>30</v>
      </c>
      <c r="I3" s="8">
        <v>27</v>
      </c>
      <c r="J3" s="37"/>
      <c r="K3" s="8"/>
      <c r="L3" s="37"/>
      <c r="M3" s="8"/>
      <c r="N3" s="38"/>
    </row>
    <row r="4" spans="1:14" ht="12.75">
      <c r="A4" s="27">
        <v>2</v>
      </c>
      <c r="B4" s="28" t="s">
        <v>127</v>
      </c>
      <c r="C4" s="28" t="s">
        <v>39</v>
      </c>
      <c r="D4" s="29">
        <v>1990</v>
      </c>
      <c r="E4" s="23">
        <f t="shared" si="0"/>
        <v>54</v>
      </c>
      <c r="F4" s="30"/>
      <c r="G4" s="5">
        <v>24</v>
      </c>
      <c r="H4" s="31"/>
      <c r="I4" s="5"/>
      <c r="J4" s="31">
        <v>30</v>
      </c>
      <c r="K4" s="5"/>
      <c r="L4" s="31"/>
      <c r="M4" s="5"/>
      <c r="N4" s="32"/>
    </row>
    <row r="5" spans="1:14" ht="12.75">
      <c r="A5" s="27">
        <v>2</v>
      </c>
      <c r="B5" s="28" t="s">
        <v>273</v>
      </c>
      <c r="C5" s="28" t="s">
        <v>274</v>
      </c>
      <c r="D5" s="29"/>
      <c r="E5" s="23">
        <f t="shared" si="0"/>
        <v>54</v>
      </c>
      <c r="F5" s="30"/>
      <c r="G5" s="5"/>
      <c r="H5" s="31"/>
      <c r="I5" s="5"/>
      <c r="J5" s="31"/>
      <c r="K5" s="5"/>
      <c r="L5" s="31">
        <v>30</v>
      </c>
      <c r="M5" s="5">
        <v>24</v>
      </c>
      <c r="N5" s="32"/>
    </row>
    <row r="6" spans="1:14" ht="12.75">
      <c r="A6" s="27">
        <v>4</v>
      </c>
      <c r="B6" s="28" t="s">
        <v>128</v>
      </c>
      <c r="C6" s="28" t="s">
        <v>129</v>
      </c>
      <c r="D6" s="29">
        <v>1989</v>
      </c>
      <c r="E6" s="23">
        <f t="shared" si="0"/>
        <v>46</v>
      </c>
      <c r="F6" s="30"/>
      <c r="G6" s="5">
        <v>22</v>
      </c>
      <c r="H6" s="31"/>
      <c r="I6" s="5">
        <v>24</v>
      </c>
      <c r="J6" s="31"/>
      <c r="K6" s="5"/>
      <c r="L6" s="31"/>
      <c r="M6" s="5"/>
      <c r="N6" s="32"/>
    </row>
    <row r="7" spans="1:14" ht="12.75">
      <c r="A7" s="27">
        <v>5</v>
      </c>
      <c r="B7" s="28" t="s">
        <v>230</v>
      </c>
      <c r="C7" s="28" t="s">
        <v>52</v>
      </c>
      <c r="D7" s="29">
        <v>1990</v>
      </c>
      <c r="E7" s="23">
        <f t="shared" si="0"/>
        <v>30</v>
      </c>
      <c r="F7" s="30"/>
      <c r="G7" s="5"/>
      <c r="H7" s="31"/>
      <c r="I7" s="5">
        <v>30</v>
      </c>
      <c r="J7" s="31"/>
      <c r="K7" s="5"/>
      <c r="L7" s="31"/>
      <c r="M7" s="5"/>
      <c r="N7" s="32"/>
    </row>
    <row r="8" spans="1:14" ht="12.75">
      <c r="A8" s="27">
        <v>5</v>
      </c>
      <c r="B8" s="28" t="s">
        <v>279</v>
      </c>
      <c r="C8" s="28" t="s">
        <v>280</v>
      </c>
      <c r="D8" s="29"/>
      <c r="E8" s="23">
        <f t="shared" si="0"/>
        <v>30</v>
      </c>
      <c r="F8" s="30"/>
      <c r="G8" s="5"/>
      <c r="H8" s="31"/>
      <c r="I8" s="5"/>
      <c r="J8" s="31"/>
      <c r="K8" s="5"/>
      <c r="L8" s="31"/>
      <c r="M8" s="5">
        <v>30</v>
      </c>
      <c r="N8" s="32"/>
    </row>
    <row r="9" spans="1:14" ht="12.75">
      <c r="A9" s="27">
        <v>7</v>
      </c>
      <c r="B9" s="28" t="s">
        <v>126</v>
      </c>
      <c r="C9" s="28" t="s">
        <v>101</v>
      </c>
      <c r="D9" s="29">
        <v>1979</v>
      </c>
      <c r="E9" s="23">
        <f t="shared" si="0"/>
        <v>27</v>
      </c>
      <c r="F9" s="30"/>
      <c r="G9" s="5">
        <v>27</v>
      </c>
      <c r="H9" s="31"/>
      <c r="I9" s="5"/>
      <c r="J9" s="31"/>
      <c r="K9" s="5"/>
      <c r="L9" s="31"/>
      <c r="M9" s="5"/>
      <c r="N9" s="32"/>
    </row>
    <row r="10" spans="1:14" ht="12.75">
      <c r="A10" s="27">
        <v>7</v>
      </c>
      <c r="B10" s="28" t="s">
        <v>281</v>
      </c>
      <c r="C10" s="28" t="s">
        <v>282</v>
      </c>
      <c r="D10" s="29"/>
      <c r="E10" s="23">
        <f t="shared" si="0"/>
        <v>27</v>
      </c>
      <c r="F10" s="30"/>
      <c r="G10" s="5"/>
      <c r="H10" s="31"/>
      <c r="I10" s="5"/>
      <c r="J10" s="31"/>
      <c r="K10" s="5"/>
      <c r="L10" s="31"/>
      <c r="M10" s="5">
        <v>27</v>
      </c>
      <c r="N10" s="32"/>
    </row>
    <row r="11" spans="1:14" ht="12.75">
      <c r="A11" s="27">
        <v>7</v>
      </c>
      <c r="B11" s="28" t="s">
        <v>247</v>
      </c>
      <c r="C11" s="28" t="s">
        <v>26</v>
      </c>
      <c r="D11" s="29"/>
      <c r="E11" s="23">
        <f t="shared" si="0"/>
        <v>27</v>
      </c>
      <c r="F11" s="30"/>
      <c r="G11" s="5"/>
      <c r="H11" s="31"/>
      <c r="I11" s="5"/>
      <c r="J11" s="31">
        <v>27</v>
      </c>
      <c r="K11" s="5"/>
      <c r="L11" s="31"/>
      <c r="M11" s="5"/>
      <c r="N11" s="32"/>
    </row>
    <row r="12" spans="1:14" ht="12.75">
      <c r="A12" s="27">
        <v>10</v>
      </c>
      <c r="B12" s="28" t="s">
        <v>130</v>
      </c>
      <c r="C12" s="28"/>
      <c r="D12" s="29">
        <v>1981</v>
      </c>
      <c r="E12" s="23">
        <f t="shared" si="0"/>
        <v>20</v>
      </c>
      <c r="F12" s="30"/>
      <c r="G12" s="5">
        <v>20</v>
      </c>
      <c r="H12" s="31"/>
      <c r="I12" s="5"/>
      <c r="J12" s="31"/>
      <c r="K12" s="5"/>
      <c r="L12" s="31"/>
      <c r="M12" s="5"/>
      <c r="N12" s="32"/>
    </row>
    <row r="13" spans="1:14" ht="12.75">
      <c r="A13" s="27">
        <v>11</v>
      </c>
      <c r="B13" s="28" t="s">
        <v>131</v>
      </c>
      <c r="C13" s="28" t="s">
        <v>101</v>
      </c>
      <c r="D13" s="29">
        <v>1990</v>
      </c>
      <c r="E13" s="23">
        <f t="shared" si="0"/>
        <v>18</v>
      </c>
      <c r="F13" s="30"/>
      <c r="G13" s="5">
        <v>18</v>
      </c>
      <c r="H13" s="31"/>
      <c r="I13" s="5"/>
      <c r="J13" s="31"/>
      <c r="K13" s="5"/>
      <c r="L13" s="31"/>
      <c r="M13" s="5"/>
      <c r="N13" s="32"/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</cols>
  <sheetData>
    <row r="1" spans="1:14" ht="21" thickBot="1">
      <c r="A1" s="103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13"/>
    </row>
    <row r="3" spans="1:14" ht="12.75">
      <c r="A3" s="33">
        <v>1</v>
      </c>
      <c r="B3" s="34" t="s">
        <v>232</v>
      </c>
      <c r="C3" s="34" t="s">
        <v>41</v>
      </c>
      <c r="D3" s="35">
        <v>1978</v>
      </c>
      <c r="E3" s="22">
        <f>SUM(F3:O3)</f>
        <v>144</v>
      </c>
      <c r="F3" s="36"/>
      <c r="G3" s="44"/>
      <c r="H3" s="37"/>
      <c r="I3" s="5">
        <v>27</v>
      </c>
      <c r="J3" s="31">
        <v>30</v>
      </c>
      <c r="K3" s="5">
        <v>30</v>
      </c>
      <c r="L3" s="31">
        <v>30</v>
      </c>
      <c r="M3" s="5">
        <v>27</v>
      </c>
      <c r="N3" s="38"/>
    </row>
    <row r="4" spans="1:14" ht="12.75">
      <c r="A4" s="33">
        <v>2</v>
      </c>
      <c r="B4" s="34" t="s">
        <v>68</v>
      </c>
      <c r="C4" s="34" t="s">
        <v>66</v>
      </c>
      <c r="D4" s="35">
        <v>1976</v>
      </c>
      <c r="E4" s="22">
        <f>SUM(F4:O4)-G4-I4-J4</f>
        <v>144</v>
      </c>
      <c r="F4" s="36">
        <v>30</v>
      </c>
      <c r="G4" s="44">
        <v>24</v>
      </c>
      <c r="H4" s="37">
        <v>30</v>
      </c>
      <c r="I4" s="44">
        <v>24</v>
      </c>
      <c r="J4" s="44">
        <v>27</v>
      </c>
      <c r="K4" s="8">
        <v>27</v>
      </c>
      <c r="L4" s="37">
        <v>27</v>
      </c>
      <c r="M4" s="8">
        <v>30</v>
      </c>
      <c r="N4" s="38"/>
    </row>
    <row r="5" spans="1:14" ht="12.75">
      <c r="A5" s="33">
        <v>3</v>
      </c>
      <c r="B5" s="28" t="s">
        <v>141</v>
      </c>
      <c r="C5" s="28" t="s">
        <v>70</v>
      </c>
      <c r="D5" s="29">
        <v>1972</v>
      </c>
      <c r="E5" s="23">
        <f>SUM(F5:O5)-G5</f>
        <v>118</v>
      </c>
      <c r="F5" s="30">
        <v>24</v>
      </c>
      <c r="G5" s="43">
        <v>20</v>
      </c>
      <c r="H5" s="31"/>
      <c r="I5" s="5">
        <v>22</v>
      </c>
      <c r="J5" s="31">
        <v>24</v>
      </c>
      <c r="K5" s="5">
        <v>24</v>
      </c>
      <c r="L5" s="31">
        <v>24</v>
      </c>
      <c r="M5" s="5"/>
      <c r="N5" s="32"/>
    </row>
    <row r="6" spans="1:14" ht="12.75">
      <c r="A6" s="33">
        <v>4</v>
      </c>
      <c r="B6" s="28" t="s">
        <v>231</v>
      </c>
      <c r="C6" s="28" t="s">
        <v>138</v>
      </c>
      <c r="D6" s="29"/>
      <c r="E6" s="23">
        <f aca="true" t="shared" si="0" ref="E6:E27">SUM(F6:O6)</f>
        <v>62</v>
      </c>
      <c r="F6" s="30"/>
      <c r="G6" s="5"/>
      <c r="H6" s="31"/>
      <c r="I6" s="5">
        <v>18</v>
      </c>
      <c r="J6" s="31"/>
      <c r="K6" s="5"/>
      <c r="L6" s="31">
        <v>22</v>
      </c>
      <c r="M6" s="5">
        <v>22</v>
      </c>
      <c r="N6" s="32"/>
    </row>
    <row r="7" spans="1:14" ht="12.75">
      <c r="A7" s="33">
        <v>5</v>
      </c>
      <c r="B7" s="28" t="s">
        <v>134</v>
      </c>
      <c r="C7" s="28" t="s">
        <v>129</v>
      </c>
      <c r="D7" s="29">
        <v>1975</v>
      </c>
      <c r="E7" s="23">
        <f t="shared" si="0"/>
        <v>60</v>
      </c>
      <c r="F7" s="30"/>
      <c r="G7" s="5">
        <v>30</v>
      </c>
      <c r="H7" s="31"/>
      <c r="I7" s="5">
        <v>30</v>
      </c>
      <c r="J7" s="31"/>
      <c r="K7" s="5"/>
      <c r="L7" s="31"/>
      <c r="M7" s="5"/>
      <c r="N7" s="32"/>
    </row>
    <row r="8" spans="1:14" ht="12.75">
      <c r="A8" s="33">
        <v>6</v>
      </c>
      <c r="B8" s="28" t="s">
        <v>69</v>
      </c>
      <c r="C8" s="28" t="s">
        <v>41</v>
      </c>
      <c r="D8" s="29">
        <v>1978</v>
      </c>
      <c r="E8" s="23">
        <f t="shared" si="0"/>
        <v>59</v>
      </c>
      <c r="F8" s="30">
        <v>27</v>
      </c>
      <c r="G8" s="5">
        <v>16</v>
      </c>
      <c r="H8" s="31"/>
      <c r="I8" s="5">
        <v>16</v>
      </c>
      <c r="J8" s="31"/>
      <c r="K8" s="5"/>
      <c r="L8" s="31"/>
      <c r="M8" s="5"/>
      <c r="N8" s="32"/>
    </row>
    <row r="9" spans="1:14" ht="12.75">
      <c r="A9" s="33">
        <v>7</v>
      </c>
      <c r="B9" s="28" t="s">
        <v>159</v>
      </c>
      <c r="C9" s="28" t="s">
        <v>160</v>
      </c>
      <c r="D9" s="29">
        <v>1974</v>
      </c>
      <c r="E9" s="23">
        <f t="shared" si="0"/>
        <v>42</v>
      </c>
      <c r="F9" s="30"/>
      <c r="G9" s="5">
        <v>22</v>
      </c>
      <c r="H9" s="31"/>
      <c r="I9" s="5">
        <v>20</v>
      </c>
      <c r="J9" s="31"/>
      <c r="K9" s="5"/>
      <c r="L9" s="31"/>
      <c r="M9" s="5"/>
      <c r="N9" s="32"/>
    </row>
    <row r="10" spans="1:14" ht="12.75">
      <c r="A10" s="33"/>
      <c r="B10" s="28" t="s">
        <v>71</v>
      </c>
      <c r="C10" s="28" t="s">
        <v>41</v>
      </c>
      <c r="D10" s="29">
        <v>1977</v>
      </c>
      <c r="E10" s="23">
        <f t="shared" si="0"/>
        <v>42</v>
      </c>
      <c r="F10" s="30">
        <v>22</v>
      </c>
      <c r="G10" s="5"/>
      <c r="H10" s="31"/>
      <c r="I10" s="5"/>
      <c r="J10" s="31"/>
      <c r="K10" s="5">
        <v>20</v>
      </c>
      <c r="L10" s="31"/>
      <c r="M10" s="5"/>
      <c r="N10" s="32"/>
    </row>
    <row r="11" spans="1:14" ht="12.75">
      <c r="A11" s="33">
        <v>9</v>
      </c>
      <c r="B11" s="28" t="s">
        <v>249</v>
      </c>
      <c r="C11" s="28" t="s">
        <v>248</v>
      </c>
      <c r="D11" s="29">
        <v>1970</v>
      </c>
      <c r="E11" s="23">
        <f t="shared" si="0"/>
        <v>32</v>
      </c>
      <c r="F11" s="30"/>
      <c r="G11" s="5"/>
      <c r="H11" s="31"/>
      <c r="I11" s="5"/>
      <c r="J11" s="31">
        <v>20</v>
      </c>
      <c r="K11" s="5"/>
      <c r="L11" s="31"/>
      <c r="M11" s="5">
        <v>12</v>
      </c>
      <c r="N11" s="32"/>
    </row>
    <row r="12" spans="1:14" ht="12.75">
      <c r="A12" s="33">
        <v>10</v>
      </c>
      <c r="B12" s="28" t="s">
        <v>137</v>
      </c>
      <c r="C12" s="28" t="s">
        <v>138</v>
      </c>
      <c r="D12" s="29">
        <v>1975</v>
      </c>
      <c r="E12" s="23">
        <f t="shared" si="0"/>
        <v>28</v>
      </c>
      <c r="F12" s="30"/>
      <c r="G12" s="5">
        <v>14</v>
      </c>
      <c r="H12" s="31"/>
      <c r="I12" s="5">
        <v>14</v>
      </c>
      <c r="J12" s="31"/>
      <c r="K12" s="5"/>
      <c r="L12" s="31"/>
      <c r="M12" s="5"/>
      <c r="N12" s="32"/>
    </row>
    <row r="13" spans="1:14" ht="12.75">
      <c r="A13" s="33">
        <v>11</v>
      </c>
      <c r="B13" s="28" t="s">
        <v>132</v>
      </c>
      <c r="C13" s="28" t="s">
        <v>133</v>
      </c>
      <c r="D13" s="29">
        <v>1970</v>
      </c>
      <c r="E13" s="23">
        <f t="shared" si="0"/>
        <v>27</v>
      </c>
      <c r="F13" s="30"/>
      <c r="G13" s="5">
        <v>27</v>
      </c>
      <c r="H13" s="31"/>
      <c r="I13" s="5"/>
      <c r="J13" s="31"/>
      <c r="K13" s="5"/>
      <c r="L13" s="31"/>
      <c r="M13" s="5"/>
      <c r="N13" s="32"/>
    </row>
    <row r="14" spans="1:14" ht="12.75">
      <c r="A14" s="33"/>
      <c r="B14" s="28" t="s">
        <v>199</v>
      </c>
      <c r="C14" s="28"/>
      <c r="D14" s="29"/>
      <c r="E14" s="23">
        <f t="shared" si="0"/>
        <v>27</v>
      </c>
      <c r="F14" s="30"/>
      <c r="G14" s="5"/>
      <c r="H14" s="31">
        <v>27</v>
      </c>
      <c r="I14" s="5"/>
      <c r="J14" s="31"/>
      <c r="K14" s="5"/>
      <c r="L14" s="31"/>
      <c r="M14" s="5"/>
      <c r="N14" s="32"/>
    </row>
    <row r="15" spans="1:14" ht="12.75">
      <c r="A15" s="33">
        <v>13</v>
      </c>
      <c r="B15" s="28" t="s">
        <v>196</v>
      </c>
      <c r="C15" s="28" t="s">
        <v>294</v>
      </c>
      <c r="D15" s="29"/>
      <c r="E15" s="23">
        <f t="shared" si="0"/>
        <v>24</v>
      </c>
      <c r="F15" s="30"/>
      <c r="G15" s="5"/>
      <c r="H15" s="31"/>
      <c r="I15" s="5"/>
      <c r="J15" s="31"/>
      <c r="K15" s="5"/>
      <c r="L15" s="31"/>
      <c r="M15" s="5">
        <v>24</v>
      </c>
      <c r="N15" s="32"/>
    </row>
    <row r="16" spans="1:14" ht="12.75">
      <c r="A16" s="33">
        <v>14</v>
      </c>
      <c r="B16" s="27" t="s">
        <v>58</v>
      </c>
      <c r="C16" s="28" t="s">
        <v>248</v>
      </c>
      <c r="D16" s="29">
        <v>1970</v>
      </c>
      <c r="E16" s="23">
        <f t="shared" si="0"/>
        <v>22</v>
      </c>
      <c r="F16" s="30"/>
      <c r="G16" s="5"/>
      <c r="H16" s="31"/>
      <c r="I16" s="5"/>
      <c r="J16" s="31">
        <v>22</v>
      </c>
      <c r="K16" s="5"/>
      <c r="L16" s="31"/>
      <c r="M16" s="5"/>
      <c r="N16" s="32"/>
    </row>
    <row r="17" spans="1:14" ht="12.75">
      <c r="A17" s="33"/>
      <c r="B17" s="28" t="s">
        <v>263</v>
      </c>
      <c r="C17" s="28" t="s">
        <v>264</v>
      </c>
      <c r="D17" s="29">
        <v>1970</v>
      </c>
      <c r="E17" s="23">
        <f t="shared" si="0"/>
        <v>22</v>
      </c>
      <c r="F17" s="30"/>
      <c r="G17" s="5"/>
      <c r="H17" s="31"/>
      <c r="I17" s="5"/>
      <c r="J17" s="31"/>
      <c r="K17" s="5">
        <v>22</v>
      </c>
      <c r="L17" s="31"/>
      <c r="M17" s="5"/>
      <c r="N17" s="32"/>
    </row>
    <row r="18" spans="1:14" ht="12.75">
      <c r="A18" s="33">
        <v>16</v>
      </c>
      <c r="B18" s="28" t="s">
        <v>295</v>
      </c>
      <c r="C18" s="28" t="s">
        <v>296</v>
      </c>
      <c r="D18" s="29"/>
      <c r="E18" s="23">
        <f t="shared" si="0"/>
        <v>20</v>
      </c>
      <c r="F18" s="30"/>
      <c r="G18" s="5"/>
      <c r="H18" s="31"/>
      <c r="I18" s="5"/>
      <c r="J18" s="31"/>
      <c r="K18" s="5"/>
      <c r="L18" s="31"/>
      <c r="M18" s="5">
        <v>20</v>
      </c>
      <c r="N18" s="32"/>
    </row>
    <row r="19" spans="1:14" ht="15" customHeight="1">
      <c r="A19" s="33">
        <v>17</v>
      </c>
      <c r="B19" s="28" t="s">
        <v>135</v>
      </c>
      <c r="C19" s="28" t="s">
        <v>75</v>
      </c>
      <c r="D19" s="29">
        <v>1970</v>
      </c>
      <c r="E19" s="23">
        <f t="shared" si="0"/>
        <v>18</v>
      </c>
      <c r="F19" s="30"/>
      <c r="G19" s="5">
        <v>18</v>
      </c>
      <c r="H19" s="31"/>
      <c r="I19" s="5"/>
      <c r="J19" s="31"/>
      <c r="K19" s="5"/>
      <c r="L19" s="31"/>
      <c r="M19" s="5"/>
      <c r="N19" s="32"/>
    </row>
    <row r="20" spans="1:14" ht="12.75">
      <c r="A20" s="33"/>
      <c r="B20" s="28" t="s">
        <v>297</v>
      </c>
      <c r="C20" s="28" t="s">
        <v>298</v>
      </c>
      <c r="D20" s="29"/>
      <c r="E20" s="23">
        <f t="shared" si="0"/>
        <v>18</v>
      </c>
      <c r="F20" s="30"/>
      <c r="G20" s="5"/>
      <c r="H20" s="31"/>
      <c r="I20" s="5"/>
      <c r="J20" s="31"/>
      <c r="K20" s="5"/>
      <c r="L20" s="31"/>
      <c r="M20" s="5">
        <v>18</v>
      </c>
      <c r="N20" s="32"/>
    </row>
    <row r="21" spans="1:14" ht="12.75">
      <c r="A21" s="33">
        <v>19</v>
      </c>
      <c r="B21" s="28" t="s">
        <v>136</v>
      </c>
      <c r="C21" s="28" t="s">
        <v>106</v>
      </c>
      <c r="D21" s="29">
        <v>1977</v>
      </c>
      <c r="E21" s="23">
        <f t="shared" si="0"/>
        <v>16</v>
      </c>
      <c r="F21" s="30"/>
      <c r="G21" s="5">
        <v>16</v>
      </c>
      <c r="H21" s="31"/>
      <c r="I21" s="5"/>
      <c r="J21" s="31"/>
      <c r="K21" s="5"/>
      <c r="L21" s="31"/>
      <c r="M21" s="5"/>
      <c r="N21" s="32"/>
    </row>
    <row r="22" spans="1:14" ht="12.75">
      <c r="A22" s="33"/>
      <c r="B22" s="28" t="s">
        <v>233</v>
      </c>
      <c r="C22" s="28" t="s">
        <v>299</v>
      </c>
      <c r="D22" s="29"/>
      <c r="E22" s="23">
        <f t="shared" si="0"/>
        <v>16</v>
      </c>
      <c r="F22" s="30"/>
      <c r="G22" s="5"/>
      <c r="H22" s="31"/>
      <c r="I22" s="5"/>
      <c r="J22" s="31"/>
      <c r="K22" s="5"/>
      <c r="L22" s="31"/>
      <c r="M22" s="5">
        <v>16</v>
      </c>
      <c r="N22" s="32"/>
    </row>
    <row r="23" spans="1:14" ht="12.75">
      <c r="A23" s="33">
        <v>21</v>
      </c>
      <c r="B23" s="28" t="s">
        <v>300</v>
      </c>
      <c r="C23" s="28" t="s">
        <v>296</v>
      </c>
      <c r="D23" s="29"/>
      <c r="E23" s="23">
        <f t="shared" si="0"/>
        <v>14</v>
      </c>
      <c r="F23" s="30"/>
      <c r="G23" s="5"/>
      <c r="H23" s="31"/>
      <c r="I23" s="5"/>
      <c r="J23" s="31"/>
      <c r="K23" s="5"/>
      <c r="L23" s="31"/>
      <c r="M23" s="5">
        <v>14</v>
      </c>
      <c r="N23" s="32"/>
    </row>
    <row r="24" spans="1:14" ht="12.75">
      <c r="A24" s="33">
        <v>22</v>
      </c>
      <c r="B24" s="28" t="s">
        <v>139</v>
      </c>
      <c r="C24" s="28"/>
      <c r="D24" s="29">
        <v>1973</v>
      </c>
      <c r="E24" s="23">
        <f t="shared" si="0"/>
        <v>12</v>
      </c>
      <c r="F24" s="30"/>
      <c r="G24" s="5">
        <v>12</v>
      </c>
      <c r="H24" s="31"/>
      <c r="I24" s="5"/>
      <c r="J24" s="31"/>
      <c r="K24" s="5"/>
      <c r="L24" s="31"/>
      <c r="M24" s="5"/>
      <c r="N24" s="32"/>
    </row>
    <row r="25" spans="1:14" ht="12.75">
      <c r="A25" s="33">
        <v>23</v>
      </c>
      <c r="B25" s="28" t="s">
        <v>140</v>
      </c>
      <c r="C25" s="28" t="s">
        <v>101</v>
      </c>
      <c r="D25" s="29">
        <v>1970</v>
      </c>
      <c r="E25" s="23">
        <f t="shared" si="0"/>
        <v>10</v>
      </c>
      <c r="F25" s="30"/>
      <c r="G25" s="5">
        <v>10</v>
      </c>
      <c r="H25" s="31"/>
      <c r="I25" s="5"/>
      <c r="J25" s="31"/>
      <c r="K25" s="5"/>
      <c r="L25" s="31"/>
      <c r="M25" s="5"/>
      <c r="N25" s="32"/>
    </row>
    <row r="26" spans="1:14" ht="12.75">
      <c r="A26" s="33"/>
      <c r="B26" s="28" t="s">
        <v>301</v>
      </c>
      <c r="C26" s="28" t="s">
        <v>59</v>
      </c>
      <c r="D26" s="29"/>
      <c r="E26" s="23">
        <f t="shared" si="0"/>
        <v>10</v>
      </c>
      <c r="F26" s="30"/>
      <c r="G26" s="5"/>
      <c r="H26" s="31"/>
      <c r="I26" s="5"/>
      <c r="J26" s="31"/>
      <c r="K26" s="5"/>
      <c r="L26" s="31"/>
      <c r="M26" s="5">
        <v>10</v>
      </c>
      <c r="N26" s="32"/>
    </row>
    <row r="27" spans="1:14" ht="12.75">
      <c r="A27" s="33">
        <v>25</v>
      </c>
      <c r="B27" s="28" t="s">
        <v>302</v>
      </c>
      <c r="C27" s="28" t="s">
        <v>303</v>
      </c>
      <c r="D27" s="29"/>
      <c r="E27" s="23">
        <f t="shared" si="0"/>
        <v>9</v>
      </c>
      <c r="F27" s="30"/>
      <c r="G27" s="5"/>
      <c r="H27" s="31"/>
      <c r="I27" s="5"/>
      <c r="J27" s="31"/>
      <c r="K27" s="5"/>
      <c r="L27" s="31"/>
      <c r="M27" s="5">
        <v>9</v>
      </c>
      <c r="N27" s="32"/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A4">
      <selection activeCell="A13" sqref="A13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</cols>
  <sheetData>
    <row r="1" spans="1:14" ht="21" thickBot="1">
      <c r="A1" s="103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13"/>
    </row>
    <row r="3" spans="1:14" ht="12.75">
      <c r="A3" s="33">
        <v>1</v>
      </c>
      <c r="B3" s="34" t="s">
        <v>74</v>
      </c>
      <c r="C3" s="34" t="s">
        <v>75</v>
      </c>
      <c r="D3" s="25">
        <v>1966</v>
      </c>
      <c r="E3" s="22">
        <f>SUM(F3:N3)-F3</f>
        <v>147</v>
      </c>
      <c r="F3" s="102">
        <v>27</v>
      </c>
      <c r="G3" s="8" t="s">
        <v>125</v>
      </c>
      <c r="H3" s="37">
        <v>30</v>
      </c>
      <c r="I3" s="8">
        <v>30</v>
      </c>
      <c r="J3" s="37"/>
      <c r="K3" s="8">
        <v>30</v>
      </c>
      <c r="L3" s="37">
        <v>30</v>
      </c>
      <c r="M3" s="8">
        <v>27</v>
      </c>
      <c r="N3" s="38"/>
    </row>
    <row r="4" spans="1:14" ht="12.75">
      <c r="A4" s="27">
        <v>2</v>
      </c>
      <c r="B4" s="28" t="s">
        <v>73</v>
      </c>
      <c r="C4" s="28" t="s">
        <v>41</v>
      </c>
      <c r="D4" s="26">
        <v>1968</v>
      </c>
      <c r="E4" s="23">
        <f>SUM(F4:N4)</f>
        <v>128</v>
      </c>
      <c r="F4" s="30">
        <v>30</v>
      </c>
      <c r="G4" s="5"/>
      <c r="H4" s="31"/>
      <c r="I4" s="5">
        <v>27</v>
      </c>
      <c r="J4" s="31">
        <v>27</v>
      </c>
      <c r="K4" s="5"/>
      <c r="L4" s="31">
        <v>24</v>
      </c>
      <c r="M4" s="5">
        <v>20</v>
      </c>
      <c r="N4" s="32"/>
    </row>
    <row r="5" spans="1:14" ht="12.75">
      <c r="A5" s="27">
        <v>3</v>
      </c>
      <c r="B5" s="28" t="s">
        <v>76</v>
      </c>
      <c r="C5" s="28" t="s">
        <v>41</v>
      </c>
      <c r="D5" s="26">
        <v>1961</v>
      </c>
      <c r="E5" s="23">
        <f>SUM(F5:N5)-J5-M5</f>
        <v>120</v>
      </c>
      <c r="F5" s="30">
        <v>24</v>
      </c>
      <c r="G5" s="5">
        <v>24</v>
      </c>
      <c r="H5" s="31">
        <v>24</v>
      </c>
      <c r="I5" s="5">
        <v>24</v>
      </c>
      <c r="J5" s="43">
        <v>22</v>
      </c>
      <c r="K5" s="5">
        <v>24</v>
      </c>
      <c r="L5" s="31"/>
      <c r="M5" s="43">
        <v>22</v>
      </c>
      <c r="N5" s="32"/>
    </row>
    <row r="6" spans="1:14" ht="12.75">
      <c r="A6" s="27">
        <v>4</v>
      </c>
      <c r="B6" s="28" t="s">
        <v>144</v>
      </c>
      <c r="C6" s="28" t="s">
        <v>145</v>
      </c>
      <c r="D6" s="20">
        <v>1962</v>
      </c>
      <c r="E6" s="23">
        <f>SUM(F6:N6)-M6</f>
        <v>109</v>
      </c>
      <c r="F6" s="30"/>
      <c r="G6" s="5">
        <v>27</v>
      </c>
      <c r="H6" s="31"/>
      <c r="I6" s="5">
        <v>22</v>
      </c>
      <c r="J6" s="31">
        <v>18</v>
      </c>
      <c r="K6" s="5">
        <v>20</v>
      </c>
      <c r="L6" s="31">
        <v>22</v>
      </c>
      <c r="M6" s="43">
        <v>9</v>
      </c>
      <c r="N6" s="32"/>
    </row>
    <row r="7" spans="1:14" ht="12.75">
      <c r="A7" s="27">
        <v>5</v>
      </c>
      <c r="B7" s="28" t="s">
        <v>237</v>
      </c>
      <c r="C7" s="28" t="s">
        <v>145</v>
      </c>
      <c r="D7" s="26"/>
      <c r="E7" s="23">
        <f>SUM(F7:N7)</f>
        <v>109</v>
      </c>
      <c r="F7" s="30"/>
      <c r="G7" s="5"/>
      <c r="H7" s="31"/>
      <c r="I7" s="5" t="s">
        <v>125</v>
      </c>
      <c r="J7" s="31">
        <v>30</v>
      </c>
      <c r="K7" s="5">
        <v>22</v>
      </c>
      <c r="L7" s="31">
        <v>27</v>
      </c>
      <c r="M7" s="5">
        <v>30</v>
      </c>
      <c r="N7" s="32"/>
    </row>
    <row r="8" spans="1:14" ht="12.75">
      <c r="A8" s="27">
        <v>6</v>
      </c>
      <c r="B8" s="28" t="s">
        <v>78</v>
      </c>
      <c r="C8" s="28" t="s">
        <v>79</v>
      </c>
      <c r="D8" s="20">
        <v>1963</v>
      </c>
      <c r="E8" s="23">
        <f>SUM(F8:N8)-J8-I8-M8</f>
        <v>98</v>
      </c>
      <c r="F8" s="30">
        <v>20</v>
      </c>
      <c r="G8" s="5">
        <v>20</v>
      </c>
      <c r="H8" s="31">
        <v>20</v>
      </c>
      <c r="I8" s="43">
        <v>14</v>
      </c>
      <c r="J8" s="43">
        <v>16</v>
      </c>
      <c r="K8" s="5">
        <v>18</v>
      </c>
      <c r="L8" s="31">
        <v>20</v>
      </c>
      <c r="M8" s="43">
        <v>14</v>
      </c>
      <c r="N8" s="32"/>
    </row>
    <row r="9" spans="1:14" ht="12.75">
      <c r="A9" s="27">
        <v>7</v>
      </c>
      <c r="B9" s="28" t="s">
        <v>250</v>
      </c>
      <c r="C9" s="28" t="s">
        <v>13</v>
      </c>
      <c r="D9" s="26"/>
      <c r="E9" s="23">
        <f aca="true" t="shared" si="0" ref="E9:E36">SUM(F9:N9)</f>
        <v>51</v>
      </c>
      <c r="F9" s="30"/>
      <c r="G9" s="5"/>
      <c r="H9" s="31"/>
      <c r="I9" s="5"/>
      <c r="J9" s="31">
        <v>24</v>
      </c>
      <c r="K9" s="5">
        <v>27</v>
      </c>
      <c r="L9" s="31"/>
      <c r="M9" s="5"/>
      <c r="N9" s="32"/>
    </row>
    <row r="10" spans="1:14" ht="12.75">
      <c r="A10" s="27">
        <v>8</v>
      </c>
      <c r="B10" s="28" t="s">
        <v>150</v>
      </c>
      <c r="C10" s="28" t="s">
        <v>27</v>
      </c>
      <c r="D10" s="26">
        <v>1963</v>
      </c>
      <c r="E10" s="23">
        <f t="shared" si="0"/>
        <v>46</v>
      </c>
      <c r="F10" s="30"/>
      <c r="G10" s="5">
        <v>16</v>
      </c>
      <c r="H10" s="31">
        <v>18</v>
      </c>
      <c r="I10" s="5">
        <v>12</v>
      </c>
      <c r="J10" s="31"/>
      <c r="K10" s="5"/>
      <c r="L10" s="31"/>
      <c r="M10" s="5"/>
      <c r="N10" s="32"/>
    </row>
    <row r="11" spans="1:14" ht="12.75">
      <c r="A11" s="27">
        <v>9</v>
      </c>
      <c r="B11" s="28" t="s">
        <v>80</v>
      </c>
      <c r="C11" s="28" t="s">
        <v>81</v>
      </c>
      <c r="D11" s="20"/>
      <c r="E11" s="23">
        <f t="shared" si="0"/>
        <v>42</v>
      </c>
      <c r="F11" s="30">
        <v>18</v>
      </c>
      <c r="G11" s="5"/>
      <c r="H11" s="31"/>
      <c r="I11" s="5"/>
      <c r="J11" s="31"/>
      <c r="K11" s="5">
        <v>16</v>
      </c>
      <c r="L11" s="31"/>
      <c r="M11" s="5">
        <v>8</v>
      </c>
      <c r="N11" s="32"/>
    </row>
    <row r="12" spans="1:14" ht="12.75">
      <c r="A12" s="27">
        <v>10</v>
      </c>
      <c r="B12" s="28" t="s">
        <v>233</v>
      </c>
      <c r="C12" s="28" t="s">
        <v>27</v>
      </c>
      <c r="D12" s="26"/>
      <c r="E12" s="23">
        <f t="shared" si="0"/>
        <v>30</v>
      </c>
      <c r="F12" s="30"/>
      <c r="G12" s="5"/>
      <c r="H12" s="31"/>
      <c r="I12" s="5">
        <v>16</v>
      </c>
      <c r="J12" s="31">
        <v>14</v>
      </c>
      <c r="K12" s="5"/>
      <c r="L12" s="31" t="s">
        <v>125</v>
      </c>
      <c r="M12" s="5"/>
      <c r="N12" s="32"/>
    </row>
    <row r="13" spans="1:14" ht="12.75">
      <c r="A13" s="27"/>
      <c r="B13" s="28" t="s">
        <v>142</v>
      </c>
      <c r="C13" s="28" t="s">
        <v>143</v>
      </c>
      <c r="D13" s="20">
        <v>1964</v>
      </c>
      <c r="E13" s="23">
        <f t="shared" si="0"/>
        <v>30</v>
      </c>
      <c r="F13" s="30"/>
      <c r="G13" s="5">
        <v>30</v>
      </c>
      <c r="H13" s="31"/>
      <c r="I13" s="5"/>
      <c r="J13" s="31"/>
      <c r="K13" s="5"/>
      <c r="L13" s="31"/>
      <c r="M13" s="5"/>
      <c r="N13" s="32"/>
    </row>
    <row r="14" spans="1:14" ht="12.75">
      <c r="A14" s="27">
        <v>12</v>
      </c>
      <c r="B14" s="28" t="s">
        <v>195</v>
      </c>
      <c r="C14" s="28"/>
      <c r="D14" s="26"/>
      <c r="E14" s="23">
        <f t="shared" si="0"/>
        <v>27</v>
      </c>
      <c r="F14" s="30"/>
      <c r="G14" s="5"/>
      <c r="H14" s="31">
        <v>27</v>
      </c>
      <c r="I14" s="5"/>
      <c r="J14" s="31"/>
      <c r="K14" s="5"/>
      <c r="L14" s="31"/>
      <c r="M14" s="5"/>
      <c r="N14" s="32"/>
    </row>
    <row r="15" spans="1:14" ht="12.75">
      <c r="A15" s="27">
        <v>13</v>
      </c>
      <c r="B15" s="28" t="s">
        <v>304</v>
      </c>
      <c r="C15" s="28" t="s">
        <v>305</v>
      </c>
      <c r="D15" s="26"/>
      <c r="E15" s="23">
        <f t="shared" si="0"/>
        <v>24</v>
      </c>
      <c r="F15" s="30"/>
      <c r="G15" s="5"/>
      <c r="H15" s="31"/>
      <c r="I15" s="5"/>
      <c r="J15" s="31"/>
      <c r="K15" s="5"/>
      <c r="L15" s="31"/>
      <c r="M15" s="5">
        <v>24</v>
      </c>
      <c r="N15" s="32"/>
    </row>
    <row r="16" spans="1:14" ht="12.75">
      <c r="A16" s="27">
        <v>14</v>
      </c>
      <c r="B16" s="28" t="s">
        <v>77</v>
      </c>
      <c r="C16" s="28" t="s">
        <v>27</v>
      </c>
      <c r="D16" s="26"/>
      <c r="E16" s="23">
        <f t="shared" si="0"/>
        <v>22</v>
      </c>
      <c r="F16" s="30">
        <v>22</v>
      </c>
      <c r="G16" s="5"/>
      <c r="H16" s="31"/>
      <c r="I16" s="5"/>
      <c r="J16" s="31"/>
      <c r="K16" s="5"/>
      <c r="L16" s="31"/>
      <c r="M16" s="5"/>
      <c r="N16" s="32"/>
    </row>
    <row r="17" spans="1:14" ht="12.75">
      <c r="A17" s="27"/>
      <c r="B17" s="28" t="s">
        <v>146</v>
      </c>
      <c r="C17" s="28" t="s">
        <v>75</v>
      </c>
      <c r="D17" s="20">
        <v>1969</v>
      </c>
      <c r="E17" s="23">
        <f t="shared" si="0"/>
        <v>22</v>
      </c>
      <c r="F17" s="30"/>
      <c r="G17" s="5">
        <v>22</v>
      </c>
      <c r="H17" s="31"/>
      <c r="I17" s="5"/>
      <c r="J17" s="31"/>
      <c r="K17" s="5"/>
      <c r="L17" s="31"/>
      <c r="M17" s="5"/>
      <c r="N17" s="32"/>
    </row>
    <row r="18" spans="1:14" ht="12.75">
      <c r="A18" s="27"/>
      <c r="B18" s="28" t="s">
        <v>196</v>
      </c>
      <c r="C18" s="28"/>
      <c r="D18" s="26"/>
      <c r="E18" s="23">
        <f t="shared" si="0"/>
        <v>22</v>
      </c>
      <c r="F18" s="30"/>
      <c r="G18" s="5"/>
      <c r="H18" s="31">
        <v>22</v>
      </c>
      <c r="I18" s="5"/>
      <c r="J18" s="31"/>
      <c r="K18" s="5"/>
      <c r="L18" s="31"/>
      <c r="M18" s="5"/>
      <c r="N18" s="32"/>
    </row>
    <row r="19" spans="1:14" ht="12.75">
      <c r="A19" s="27">
        <v>17</v>
      </c>
      <c r="B19" s="28" t="s">
        <v>235</v>
      </c>
      <c r="C19" s="28" t="s">
        <v>236</v>
      </c>
      <c r="D19" s="26"/>
      <c r="E19" s="23">
        <f t="shared" si="0"/>
        <v>20</v>
      </c>
      <c r="F19" s="30"/>
      <c r="G19" s="5"/>
      <c r="H19" s="31"/>
      <c r="I19" s="5">
        <v>20</v>
      </c>
      <c r="J19" s="31"/>
      <c r="K19" s="5"/>
      <c r="L19" s="31"/>
      <c r="M19" s="5"/>
      <c r="N19" s="32"/>
    </row>
    <row r="20" spans="1:14" ht="12.75">
      <c r="A20" s="27"/>
      <c r="B20" s="28" t="s">
        <v>147</v>
      </c>
      <c r="C20" s="28" t="s">
        <v>22</v>
      </c>
      <c r="D20" s="26">
        <v>1967</v>
      </c>
      <c r="E20" s="23">
        <f t="shared" si="0"/>
        <v>20</v>
      </c>
      <c r="F20" s="30"/>
      <c r="G20" s="5">
        <v>20</v>
      </c>
      <c r="H20" s="31"/>
      <c r="I20" s="5"/>
      <c r="J20" s="31"/>
      <c r="K20" s="5"/>
      <c r="L20" s="31"/>
      <c r="M20" s="5"/>
      <c r="N20" s="32"/>
    </row>
    <row r="21" spans="1:14" ht="12.75">
      <c r="A21" s="27"/>
      <c r="B21" s="28" t="s">
        <v>251</v>
      </c>
      <c r="C21" s="28" t="s">
        <v>252</v>
      </c>
      <c r="D21" s="26"/>
      <c r="E21" s="23">
        <f t="shared" si="0"/>
        <v>20</v>
      </c>
      <c r="F21" s="30"/>
      <c r="G21" s="5"/>
      <c r="H21" s="31"/>
      <c r="I21" s="5"/>
      <c r="J21" s="31">
        <v>20</v>
      </c>
      <c r="K21" s="5"/>
      <c r="L21" s="31"/>
      <c r="M21" s="5"/>
      <c r="N21" s="32"/>
    </row>
    <row r="22" spans="1:14" ht="12.75">
      <c r="A22" s="27">
        <v>20</v>
      </c>
      <c r="B22" s="28" t="s">
        <v>234</v>
      </c>
      <c r="C22" s="28" t="s">
        <v>27</v>
      </c>
      <c r="D22" s="26"/>
      <c r="E22" s="23">
        <f t="shared" si="0"/>
        <v>18</v>
      </c>
      <c r="F22" s="30"/>
      <c r="G22" s="5"/>
      <c r="H22" s="31"/>
      <c r="I22" s="5">
        <v>18</v>
      </c>
      <c r="J22" s="31"/>
      <c r="K22" s="5"/>
      <c r="L22" s="31"/>
      <c r="M22" s="5"/>
      <c r="N22" s="32"/>
    </row>
    <row r="23" spans="1:14" ht="12.75">
      <c r="A23" s="27">
        <v>21</v>
      </c>
      <c r="B23" s="28" t="s">
        <v>148</v>
      </c>
      <c r="C23" s="28" t="s">
        <v>149</v>
      </c>
      <c r="D23" s="26">
        <v>1965</v>
      </c>
      <c r="E23" s="23">
        <f t="shared" si="0"/>
        <v>18</v>
      </c>
      <c r="F23" s="30"/>
      <c r="G23" s="5">
        <v>18</v>
      </c>
      <c r="H23" s="31"/>
      <c r="I23" s="5"/>
      <c r="J23" s="31"/>
      <c r="K23" s="5"/>
      <c r="L23" s="31"/>
      <c r="M23" s="5"/>
      <c r="N23" s="32"/>
    </row>
    <row r="24" spans="1:14" ht="12.75">
      <c r="A24" s="27"/>
      <c r="B24" s="28" t="s">
        <v>306</v>
      </c>
      <c r="C24" s="28" t="s">
        <v>307</v>
      </c>
      <c r="D24" s="20"/>
      <c r="E24" s="23">
        <f t="shared" si="0"/>
        <v>18</v>
      </c>
      <c r="F24" s="30"/>
      <c r="G24" s="5"/>
      <c r="H24" s="31"/>
      <c r="I24" s="5"/>
      <c r="J24" s="31"/>
      <c r="K24" s="5"/>
      <c r="L24" s="31"/>
      <c r="M24" s="5">
        <v>18</v>
      </c>
      <c r="N24" s="32"/>
    </row>
    <row r="25" spans="1:14" ht="12.75">
      <c r="A25" s="27">
        <v>23</v>
      </c>
      <c r="B25" s="28" t="s">
        <v>31</v>
      </c>
      <c r="C25" s="28" t="s">
        <v>13</v>
      </c>
      <c r="D25" s="20"/>
      <c r="E25" s="23">
        <f t="shared" si="0"/>
        <v>16</v>
      </c>
      <c r="F25" s="30">
        <v>16</v>
      </c>
      <c r="G25" s="5"/>
      <c r="H25" s="31"/>
      <c r="I25" s="5"/>
      <c r="J25" s="31"/>
      <c r="K25" s="5"/>
      <c r="L25" s="31"/>
      <c r="M25" s="5"/>
      <c r="N25" s="32"/>
    </row>
    <row r="26" spans="1:14" ht="12.75">
      <c r="A26" s="27"/>
      <c r="B26" s="28" t="s">
        <v>198</v>
      </c>
      <c r="C26" s="28" t="s">
        <v>256</v>
      </c>
      <c r="D26" s="26"/>
      <c r="E26" s="23">
        <f t="shared" si="0"/>
        <v>16</v>
      </c>
      <c r="F26" s="30"/>
      <c r="G26" s="5"/>
      <c r="H26" s="31">
        <v>16</v>
      </c>
      <c r="I26" s="5"/>
      <c r="J26" s="31"/>
      <c r="K26" s="5"/>
      <c r="L26" s="31"/>
      <c r="M26" s="5"/>
      <c r="N26" s="32"/>
    </row>
    <row r="27" spans="1:14" ht="12.75">
      <c r="A27" s="27"/>
      <c r="B27" s="28" t="s">
        <v>308</v>
      </c>
      <c r="C27" s="28" t="s">
        <v>309</v>
      </c>
      <c r="D27" s="20"/>
      <c r="E27" s="23">
        <f t="shared" si="0"/>
        <v>16</v>
      </c>
      <c r="F27" s="30"/>
      <c r="G27" s="5"/>
      <c r="H27" s="31"/>
      <c r="I27" s="5"/>
      <c r="J27" s="31"/>
      <c r="K27" s="5"/>
      <c r="L27" s="31"/>
      <c r="M27" s="5">
        <v>16</v>
      </c>
      <c r="N27" s="32"/>
    </row>
    <row r="28" spans="1:14" ht="12.75">
      <c r="A28" s="27">
        <v>26</v>
      </c>
      <c r="B28" s="28" t="s">
        <v>151</v>
      </c>
      <c r="C28" s="28" t="s">
        <v>152</v>
      </c>
      <c r="D28" s="20">
        <v>1961</v>
      </c>
      <c r="E28" s="23">
        <f t="shared" si="0"/>
        <v>14</v>
      </c>
      <c r="F28" s="30"/>
      <c r="G28" s="5">
        <v>14</v>
      </c>
      <c r="H28" s="31"/>
      <c r="I28" s="5"/>
      <c r="J28" s="31"/>
      <c r="K28" s="5"/>
      <c r="L28" s="31"/>
      <c r="M28" s="5"/>
      <c r="N28" s="32"/>
    </row>
    <row r="29" spans="1:14" ht="12.75">
      <c r="A29" s="27">
        <v>27</v>
      </c>
      <c r="B29" s="28" t="s">
        <v>153</v>
      </c>
      <c r="C29" s="28" t="s">
        <v>39</v>
      </c>
      <c r="D29" s="26">
        <v>1963</v>
      </c>
      <c r="E29" s="23">
        <f t="shared" si="0"/>
        <v>12</v>
      </c>
      <c r="F29" s="30"/>
      <c r="G29" s="5">
        <v>12</v>
      </c>
      <c r="H29" s="31"/>
      <c r="I29" s="5"/>
      <c r="J29" s="31"/>
      <c r="K29" s="5"/>
      <c r="L29" s="31"/>
      <c r="M29" s="5"/>
      <c r="N29" s="32"/>
    </row>
    <row r="30" spans="1:14" ht="12.75">
      <c r="A30" s="27"/>
      <c r="B30" s="28" t="s">
        <v>253</v>
      </c>
      <c r="C30" s="28" t="s">
        <v>22</v>
      </c>
      <c r="D30" s="26"/>
      <c r="E30" s="23">
        <f t="shared" si="0"/>
        <v>12</v>
      </c>
      <c r="F30" s="30"/>
      <c r="G30" s="5"/>
      <c r="H30" s="31"/>
      <c r="I30" s="5"/>
      <c r="J30" s="31">
        <v>12</v>
      </c>
      <c r="K30" s="5"/>
      <c r="L30" s="31"/>
      <c r="M30" s="5"/>
      <c r="N30" s="32"/>
    </row>
    <row r="31" spans="1:14" ht="12.75">
      <c r="A31" s="27"/>
      <c r="B31" s="28" t="s">
        <v>310</v>
      </c>
      <c r="C31" s="28" t="s">
        <v>311</v>
      </c>
      <c r="D31" s="20"/>
      <c r="E31" s="23">
        <f t="shared" si="0"/>
        <v>12</v>
      </c>
      <c r="F31" s="30"/>
      <c r="G31" s="5"/>
      <c r="H31" s="31"/>
      <c r="I31" s="5"/>
      <c r="J31" s="31"/>
      <c r="K31" s="5"/>
      <c r="L31" s="31"/>
      <c r="M31" s="5">
        <v>12</v>
      </c>
      <c r="N31" s="32"/>
    </row>
    <row r="32" spans="1:14" ht="12.75">
      <c r="A32" s="27">
        <v>30</v>
      </c>
      <c r="B32" s="28" t="s">
        <v>154</v>
      </c>
      <c r="C32" s="28" t="s">
        <v>155</v>
      </c>
      <c r="D32" s="20">
        <v>1966</v>
      </c>
      <c r="E32" s="23">
        <f t="shared" si="0"/>
        <v>10</v>
      </c>
      <c r="F32" s="30"/>
      <c r="G32" s="5">
        <v>10</v>
      </c>
      <c r="H32" s="31"/>
      <c r="I32" s="5"/>
      <c r="J32" s="31"/>
      <c r="K32" s="5"/>
      <c r="L32" s="31"/>
      <c r="M32" s="5"/>
      <c r="N32" s="32"/>
    </row>
    <row r="33" spans="1:14" ht="12.75">
      <c r="A33" s="27"/>
      <c r="B33" s="28" t="s">
        <v>312</v>
      </c>
      <c r="C33" s="28" t="s">
        <v>313</v>
      </c>
      <c r="D33" s="20"/>
      <c r="E33" s="23">
        <f t="shared" si="0"/>
        <v>10</v>
      </c>
      <c r="F33" s="30"/>
      <c r="G33" s="5"/>
      <c r="H33" s="31"/>
      <c r="I33" s="5"/>
      <c r="J33" s="31"/>
      <c r="K33" s="5"/>
      <c r="L33" s="31"/>
      <c r="M33" s="5">
        <v>10</v>
      </c>
      <c r="N33" s="32"/>
    </row>
    <row r="34" spans="1:14" ht="12.75">
      <c r="A34" s="27">
        <v>32</v>
      </c>
      <c r="B34" s="28" t="s">
        <v>314</v>
      </c>
      <c r="C34" s="28" t="s">
        <v>315</v>
      </c>
      <c r="D34" s="20"/>
      <c r="E34" s="23">
        <f t="shared" si="0"/>
        <v>7</v>
      </c>
      <c r="F34" s="30"/>
      <c r="G34" s="5"/>
      <c r="H34" s="31"/>
      <c r="I34" s="5"/>
      <c r="J34" s="31"/>
      <c r="K34" s="5"/>
      <c r="L34" s="31"/>
      <c r="M34" s="5">
        <v>7</v>
      </c>
      <c r="N34" s="32"/>
    </row>
    <row r="35" spans="1:14" ht="12.75">
      <c r="A35" s="27">
        <v>33</v>
      </c>
      <c r="B35" s="28" t="s">
        <v>316</v>
      </c>
      <c r="C35" s="28" t="s">
        <v>155</v>
      </c>
      <c r="D35" s="20"/>
      <c r="E35" s="23">
        <f t="shared" si="0"/>
        <v>6</v>
      </c>
      <c r="F35" s="30"/>
      <c r="G35" s="5"/>
      <c r="H35" s="31"/>
      <c r="I35" s="5"/>
      <c r="J35" s="31"/>
      <c r="K35" s="5"/>
      <c r="L35" s="31"/>
      <c r="M35" s="5">
        <v>6</v>
      </c>
      <c r="N35" s="32"/>
    </row>
    <row r="36" spans="1:14" ht="12.75">
      <c r="A36" s="27">
        <v>34</v>
      </c>
      <c r="B36" s="28" t="s">
        <v>156</v>
      </c>
      <c r="C36" s="28" t="s">
        <v>157</v>
      </c>
      <c r="D36" s="26">
        <v>1962</v>
      </c>
      <c r="E36" s="23">
        <f t="shared" si="0"/>
        <v>0</v>
      </c>
      <c r="F36" s="30"/>
      <c r="G36" s="5" t="s">
        <v>125</v>
      </c>
      <c r="H36" s="31"/>
      <c r="I36" s="5"/>
      <c r="J36" s="31"/>
      <c r="K36" s="5"/>
      <c r="L36" s="31"/>
      <c r="M36" s="5"/>
      <c r="N36" s="32"/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4" sqref="A4:A14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</cols>
  <sheetData>
    <row r="1" spans="1:14" ht="21" thickBot="1">
      <c r="A1" s="103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13"/>
    </row>
    <row r="3" spans="1:14" ht="12.75">
      <c r="A3" s="33">
        <v>1</v>
      </c>
      <c r="B3" s="34" t="s">
        <v>83</v>
      </c>
      <c r="C3" s="34" t="s">
        <v>41</v>
      </c>
      <c r="D3" s="35"/>
      <c r="E3" s="22">
        <f>SUM(F3:N3)-K3</f>
        <v>147</v>
      </c>
      <c r="F3" s="36">
        <v>30</v>
      </c>
      <c r="G3" s="8"/>
      <c r="H3" s="37"/>
      <c r="I3" s="8">
        <v>27</v>
      </c>
      <c r="J3" s="37">
        <v>30</v>
      </c>
      <c r="K3" s="44">
        <v>27</v>
      </c>
      <c r="L3" s="37">
        <v>30</v>
      </c>
      <c r="M3" s="8">
        <v>30</v>
      </c>
      <c r="N3" s="38"/>
    </row>
    <row r="4" spans="1:14" ht="12.75">
      <c r="A4" s="27">
        <v>2</v>
      </c>
      <c r="B4" s="28" t="s">
        <v>84</v>
      </c>
      <c r="C4" s="28" t="s">
        <v>27</v>
      </c>
      <c r="D4" s="29"/>
      <c r="E4" s="23">
        <f>SUM(F4:N4)-H4-I4-J4</f>
        <v>127</v>
      </c>
      <c r="F4" s="30">
        <v>27</v>
      </c>
      <c r="G4" s="5">
        <v>27</v>
      </c>
      <c r="H4" s="43">
        <v>22</v>
      </c>
      <c r="I4" s="43">
        <v>20</v>
      </c>
      <c r="J4" s="43">
        <v>22</v>
      </c>
      <c r="K4" s="5">
        <v>22</v>
      </c>
      <c r="L4" s="31">
        <v>27</v>
      </c>
      <c r="M4" s="5">
        <v>24</v>
      </c>
      <c r="N4" s="32"/>
    </row>
    <row r="5" spans="1:14" ht="12.75">
      <c r="A5" s="27">
        <v>3</v>
      </c>
      <c r="B5" s="28" t="s">
        <v>85</v>
      </c>
      <c r="C5" s="28" t="s">
        <v>86</v>
      </c>
      <c r="D5" s="29"/>
      <c r="E5" s="23">
        <f>SUM(F5:N5)</f>
        <v>112</v>
      </c>
      <c r="F5" s="30">
        <v>24</v>
      </c>
      <c r="G5" s="5">
        <v>24</v>
      </c>
      <c r="H5" s="31">
        <v>20</v>
      </c>
      <c r="I5" s="5"/>
      <c r="J5" s="31">
        <v>20</v>
      </c>
      <c r="K5" s="5"/>
      <c r="L5" s="31">
        <v>24</v>
      </c>
      <c r="M5" s="5"/>
      <c r="N5" s="32"/>
    </row>
    <row r="6" spans="1:14" ht="12.75">
      <c r="A6" s="27">
        <v>4</v>
      </c>
      <c r="B6" s="28" t="s">
        <v>197</v>
      </c>
      <c r="C6" s="28" t="s">
        <v>27</v>
      </c>
      <c r="D6" s="29"/>
      <c r="E6" s="23">
        <f aca="true" t="shared" si="0" ref="E6:E14">SUM(F6:N6)</f>
        <v>110</v>
      </c>
      <c r="F6" s="30"/>
      <c r="G6" s="5"/>
      <c r="H6" s="31">
        <v>18</v>
      </c>
      <c r="I6" s="5">
        <v>22</v>
      </c>
      <c r="J6" s="31">
        <v>24</v>
      </c>
      <c r="K6" s="5">
        <v>24</v>
      </c>
      <c r="L6" s="31"/>
      <c r="M6" s="5">
        <v>22</v>
      </c>
      <c r="N6" s="32"/>
    </row>
    <row r="7" spans="1:14" ht="12.75">
      <c r="A7" s="27">
        <v>5</v>
      </c>
      <c r="B7" s="28" t="s">
        <v>193</v>
      </c>
      <c r="C7" s="28" t="s">
        <v>194</v>
      </c>
      <c r="D7" s="29"/>
      <c r="E7" s="23">
        <f t="shared" si="0"/>
        <v>90</v>
      </c>
      <c r="F7" s="30"/>
      <c r="G7" s="5"/>
      <c r="H7" s="31">
        <v>30</v>
      </c>
      <c r="I7" s="5">
        <v>30</v>
      </c>
      <c r="J7" s="31"/>
      <c r="K7" s="5">
        <v>30</v>
      </c>
      <c r="L7" s="31"/>
      <c r="M7" s="5"/>
      <c r="N7" s="32"/>
    </row>
    <row r="8" spans="1:14" ht="12.75">
      <c r="A8" s="27">
        <v>6</v>
      </c>
      <c r="B8" s="28" t="s">
        <v>158</v>
      </c>
      <c r="C8" s="28" t="s">
        <v>106</v>
      </c>
      <c r="D8" s="29"/>
      <c r="E8" s="23">
        <f t="shared" si="0"/>
        <v>81</v>
      </c>
      <c r="F8" s="30"/>
      <c r="G8" s="5">
        <v>30</v>
      </c>
      <c r="H8" s="31">
        <v>24</v>
      </c>
      <c r="I8" s="5"/>
      <c r="J8" s="31"/>
      <c r="K8" s="5"/>
      <c r="L8" s="31"/>
      <c r="M8" s="5">
        <v>27</v>
      </c>
      <c r="N8" s="32"/>
    </row>
    <row r="9" spans="1:14" ht="12.75">
      <c r="A9" s="27">
        <v>7</v>
      </c>
      <c r="B9" s="28" t="s">
        <v>238</v>
      </c>
      <c r="C9" s="28" t="s">
        <v>41</v>
      </c>
      <c r="D9" s="29"/>
      <c r="E9" s="23">
        <f t="shared" si="0"/>
        <v>51</v>
      </c>
      <c r="F9" s="30"/>
      <c r="G9" s="5"/>
      <c r="H9" s="31"/>
      <c r="I9" s="5">
        <v>24</v>
      </c>
      <c r="J9" s="31">
        <v>27</v>
      </c>
      <c r="K9" s="5"/>
      <c r="L9" s="31"/>
      <c r="M9" s="5"/>
      <c r="N9" s="32"/>
    </row>
    <row r="10" spans="1:14" ht="12.75">
      <c r="A10" s="27">
        <v>8</v>
      </c>
      <c r="B10" s="28" t="s">
        <v>87</v>
      </c>
      <c r="C10" s="28" t="s">
        <v>88</v>
      </c>
      <c r="D10" s="29"/>
      <c r="E10" s="23">
        <f t="shared" si="0"/>
        <v>42</v>
      </c>
      <c r="F10" s="30">
        <v>22</v>
      </c>
      <c r="G10" s="5"/>
      <c r="H10" s="31"/>
      <c r="I10" s="5"/>
      <c r="J10" s="31"/>
      <c r="K10" s="5"/>
      <c r="L10" s="31"/>
      <c r="M10" s="5">
        <v>20</v>
      </c>
      <c r="N10" s="32"/>
    </row>
    <row r="11" spans="1:14" ht="15" customHeight="1">
      <c r="A11" s="27">
        <v>9</v>
      </c>
      <c r="B11" s="28" t="s">
        <v>241</v>
      </c>
      <c r="C11" s="28" t="s">
        <v>229</v>
      </c>
      <c r="D11" s="29"/>
      <c r="E11" s="23">
        <f t="shared" si="0"/>
        <v>32</v>
      </c>
      <c r="F11" s="30"/>
      <c r="G11" s="5"/>
      <c r="H11" s="31"/>
      <c r="I11" s="5">
        <v>14</v>
      </c>
      <c r="J11" s="31">
        <v>18</v>
      </c>
      <c r="K11" s="5"/>
      <c r="L11" s="31"/>
      <c r="M11" s="5"/>
      <c r="N11" s="32"/>
    </row>
    <row r="12" spans="1:14" ht="15" customHeight="1">
      <c r="A12" s="27">
        <v>10</v>
      </c>
      <c r="B12" s="28" t="s">
        <v>192</v>
      </c>
      <c r="C12" s="28"/>
      <c r="D12" s="29"/>
      <c r="E12" s="23">
        <f t="shared" si="0"/>
        <v>27</v>
      </c>
      <c r="F12" s="30"/>
      <c r="G12" s="5"/>
      <c r="H12" s="31">
        <v>27</v>
      </c>
      <c r="I12" s="5"/>
      <c r="J12" s="31"/>
      <c r="K12" s="5"/>
      <c r="L12" s="31"/>
      <c r="M12" s="5"/>
      <c r="N12" s="32"/>
    </row>
    <row r="13" spans="1:14" ht="15" customHeight="1">
      <c r="A13" s="27">
        <v>11</v>
      </c>
      <c r="B13" s="28" t="s">
        <v>240</v>
      </c>
      <c r="C13" s="28" t="s">
        <v>75</v>
      </c>
      <c r="D13" s="29"/>
      <c r="E13" s="23">
        <f t="shared" si="0"/>
        <v>18</v>
      </c>
      <c r="F13" s="30"/>
      <c r="G13" s="5"/>
      <c r="H13" s="31"/>
      <c r="I13" s="5">
        <v>18</v>
      </c>
      <c r="J13" s="31"/>
      <c r="K13" s="5"/>
      <c r="L13" s="31"/>
      <c r="M13" s="5"/>
      <c r="N13" s="32"/>
    </row>
    <row r="14" spans="1:14" ht="12.75">
      <c r="A14" s="27">
        <v>12</v>
      </c>
      <c r="B14" s="28" t="s">
        <v>239</v>
      </c>
      <c r="C14" s="28" t="s">
        <v>22</v>
      </c>
      <c r="D14" s="29"/>
      <c r="E14" s="23">
        <f t="shared" si="0"/>
        <v>16</v>
      </c>
      <c r="F14" s="30"/>
      <c r="G14" s="5"/>
      <c r="H14" s="31"/>
      <c r="I14" s="5">
        <v>16</v>
      </c>
      <c r="J14" s="31"/>
      <c r="K14" s="5"/>
      <c r="L14" s="31"/>
      <c r="M14" s="5"/>
      <c r="N14" s="32"/>
    </row>
    <row r="15" spans="6:14" ht="12.75">
      <c r="F15" s="41"/>
      <c r="G15" s="42"/>
      <c r="H15" s="42"/>
      <c r="I15" s="42"/>
      <c r="J15" s="42"/>
      <c r="K15" s="42"/>
      <c r="L15" s="42"/>
      <c r="M15" s="42"/>
      <c r="N15" s="42"/>
    </row>
    <row r="16" ht="12.75">
      <c r="F16"/>
    </row>
    <row r="17" ht="12.75">
      <c r="F17"/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P2" sqref="P2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customWidth="1"/>
    <col min="6" max="14" width="4.28125" style="1" customWidth="1"/>
  </cols>
  <sheetData>
    <row r="1" spans="1:14" ht="21" thickBot="1">
      <c r="A1" s="103" t="s">
        <v>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13"/>
    </row>
    <row r="3" spans="1:14" ht="12.75">
      <c r="A3" s="14"/>
      <c r="B3" s="6" t="s">
        <v>90</v>
      </c>
      <c r="C3" s="6" t="s">
        <v>81</v>
      </c>
      <c r="D3" s="25"/>
      <c r="E3" s="22">
        <f>SUM(F3:N3)</f>
        <v>30</v>
      </c>
      <c r="F3" s="18">
        <v>30</v>
      </c>
      <c r="G3" s="8"/>
      <c r="H3" s="7"/>
      <c r="I3" s="8"/>
      <c r="J3" s="7"/>
      <c r="K3" s="8"/>
      <c r="L3" s="7"/>
      <c r="M3" s="8"/>
      <c r="N3" s="15"/>
    </row>
    <row r="4" spans="1:14" ht="12.75">
      <c r="A4" s="14"/>
      <c r="B4" s="6" t="s">
        <v>254</v>
      </c>
      <c r="C4" s="6" t="s">
        <v>243</v>
      </c>
      <c r="D4" s="25"/>
      <c r="E4" s="22">
        <f>SUM(F4:N4)</f>
        <v>30</v>
      </c>
      <c r="F4" s="18"/>
      <c r="G4" s="8"/>
      <c r="H4" s="7"/>
      <c r="I4" s="8"/>
      <c r="J4" s="7">
        <v>30</v>
      </c>
      <c r="K4" s="8"/>
      <c r="L4" s="7"/>
      <c r="M4" s="8"/>
      <c r="N4" s="15"/>
    </row>
    <row r="5" spans="1:14" ht="12.75">
      <c r="A5" s="14"/>
      <c r="B5" s="6" t="s">
        <v>255</v>
      </c>
      <c r="C5" s="6" t="s">
        <v>252</v>
      </c>
      <c r="D5" s="25"/>
      <c r="E5" s="22">
        <f>SUM(F5:N5)</f>
        <v>27</v>
      </c>
      <c r="F5" s="18"/>
      <c r="G5" s="8"/>
      <c r="H5" s="7"/>
      <c r="I5" s="8"/>
      <c r="J5" s="7">
        <v>27</v>
      </c>
      <c r="K5" s="8"/>
      <c r="L5" s="7"/>
      <c r="M5" s="8"/>
      <c r="N5" s="15"/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P9" sqref="P9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</cols>
  <sheetData>
    <row r="1" spans="1:14" ht="21" thickBot="1">
      <c r="A1" s="103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08" thickBot="1">
      <c r="A2" s="89"/>
      <c r="B2" s="90" t="s">
        <v>0</v>
      </c>
      <c r="C2" s="90" t="s">
        <v>1</v>
      </c>
      <c r="D2" s="91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13"/>
    </row>
    <row r="3" spans="1:14" ht="12.75">
      <c r="A3" s="92">
        <v>1</v>
      </c>
      <c r="B3" s="93" t="s">
        <v>20</v>
      </c>
      <c r="C3" s="93" t="s">
        <v>13</v>
      </c>
      <c r="D3" s="94"/>
      <c r="E3" s="95">
        <f>SUM(F3:O3)-G3-K3</f>
        <v>147</v>
      </c>
      <c r="F3" s="96">
        <v>30</v>
      </c>
      <c r="G3" s="97">
        <v>27</v>
      </c>
      <c r="H3" s="98" t="s">
        <v>125</v>
      </c>
      <c r="I3" s="99">
        <v>27</v>
      </c>
      <c r="J3" s="98">
        <v>30</v>
      </c>
      <c r="K3" s="97">
        <v>27</v>
      </c>
      <c r="L3" s="98">
        <v>30</v>
      </c>
      <c r="M3" s="99">
        <v>30</v>
      </c>
      <c r="N3" s="100"/>
    </row>
    <row r="4" spans="1:14" ht="12.75">
      <c r="A4" s="27">
        <v>2</v>
      </c>
      <c r="B4" s="28" t="s">
        <v>21</v>
      </c>
      <c r="C4" s="28" t="s">
        <v>22</v>
      </c>
      <c r="D4" s="29"/>
      <c r="E4" s="23">
        <f>SUM(F4:O4)-L4-K4-I4</f>
        <v>141</v>
      </c>
      <c r="F4" s="30">
        <v>27</v>
      </c>
      <c r="G4" s="5">
        <v>30</v>
      </c>
      <c r="H4" s="31">
        <v>30</v>
      </c>
      <c r="I4" s="43">
        <v>24</v>
      </c>
      <c r="J4" s="31">
        <v>27</v>
      </c>
      <c r="K4" s="43">
        <v>24</v>
      </c>
      <c r="L4" s="43">
        <v>24</v>
      </c>
      <c r="M4" s="5">
        <v>27</v>
      </c>
      <c r="N4" s="32"/>
    </row>
    <row r="5" spans="1:14" ht="12.75">
      <c r="A5" s="27">
        <v>3</v>
      </c>
      <c r="B5" s="28" t="s">
        <v>23</v>
      </c>
      <c r="C5" s="28" t="s">
        <v>22</v>
      </c>
      <c r="D5" s="29"/>
      <c r="E5" s="23">
        <f>SUM(F5:O5)-I5</f>
        <v>114</v>
      </c>
      <c r="F5" s="30">
        <v>24</v>
      </c>
      <c r="G5" s="5">
        <v>22</v>
      </c>
      <c r="H5" s="31">
        <v>24</v>
      </c>
      <c r="I5" s="43">
        <v>20</v>
      </c>
      <c r="J5" s="31">
        <v>22</v>
      </c>
      <c r="K5" s="5"/>
      <c r="L5" s="31" t="s">
        <v>125</v>
      </c>
      <c r="M5" s="5">
        <v>22</v>
      </c>
      <c r="N5" s="32"/>
    </row>
    <row r="6" spans="1:14" ht="12.75">
      <c r="A6" s="27">
        <v>4</v>
      </c>
      <c r="B6" s="28" t="s">
        <v>174</v>
      </c>
      <c r="C6" s="28" t="s">
        <v>22</v>
      </c>
      <c r="D6" s="29"/>
      <c r="E6" s="23">
        <f aca="true" t="shared" si="0" ref="E6:E12">SUM(F6:O6)</f>
        <v>93</v>
      </c>
      <c r="F6" s="30"/>
      <c r="G6" s="5">
        <v>20</v>
      </c>
      <c r="H6" s="31">
        <v>27</v>
      </c>
      <c r="I6" s="5"/>
      <c r="J6" s="31"/>
      <c r="K6" s="5"/>
      <c r="L6" s="31">
        <v>22</v>
      </c>
      <c r="M6" s="5">
        <v>24</v>
      </c>
      <c r="N6" s="32"/>
    </row>
    <row r="7" spans="1:14" ht="12.75">
      <c r="A7" s="27">
        <v>5</v>
      </c>
      <c r="B7" s="28" t="s">
        <v>175</v>
      </c>
      <c r="C7" s="28" t="s">
        <v>22</v>
      </c>
      <c r="D7" s="29"/>
      <c r="E7" s="23">
        <f t="shared" si="0"/>
        <v>86</v>
      </c>
      <c r="F7" s="30"/>
      <c r="G7" s="5">
        <v>18</v>
      </c>
      <c r="H7" s="31"/>
      <c r="I7" s="5">
        <v>22</v>
      </c>
      <c r="J7" s="31">
        <v>24</v>
      </c>
      <c r="K7" s="5">
        <v>22</v>
      </c>
      <c r="L7" s="31"/>
      <c r="M7" s="5"/>
      <c r="N7" s="32"/>
    </row>
    <row r="8" spans="1:14" ht="12.75">
      <c r="A8" s="27">
        <v>6</v>
      </c>
      <c r="B8" s="28" t="s">
        <v>173</v>
      </c>
      <c r="C8" s="28" t="s">
        <v>22</v>
      </c>
      <c r="D8" s="29"/>
      <c r="E8" s="23">
        <f t="shared" si="0"/>
        <v>81</v>
      </c>
      <c r="F8" s="30"/>
      <c r="G8" s="5">
        <v>24</v>
      </c>
      <c r="H8" s="31"/>
      <c r="I8" s="5">
        <v>30</v>
      </c>
      <c r="J8" s="31"/>
      <c r="K8" s="5"/>
      <c r="L8" s="31">
        <v>27</v>
      </c>
      <c r="M8" s="5"/>
      <c r="N8" s="32"/>
    </row>
    <row r="9" spans="1:14" ht="12.75">
      <c r="A9" s="27">
        <v>7</v>
      </c>
      <c r="B9" s="28" t="s">
        <v>219</v>
      </c>
      <c r="C9" s="28" t="s">
        <v>39</v>
      </c>
      <c r="D9" s="29"/>
      <c r="E9" s="23">
        <f t="shared" si="0"/>
        <v>78</v>
      </c>
      <c r="F9" s="30"/>
      <c r="G9" s="5"/>
      <c r="H9" s="31"/>
      <c r="I9" s="5">
        <v>18</v>
      </c>
      <c r="J9" s="31">
        <v>20</v>
      </c>
      <c r="K9" s="5">
        <v>20</v>
      </c>
      <c r="L9" s="31">
        <v>20</v>
      </c>
      <c r="M9" s="5"/>
      <c r="N9" s="32"/>
    </row>
    <row r="10" spans="1:14" ht="12.75">
      <c r="A10" s="27">
        <v>8</v>
      </c>
      <c r="B10" s="28" t="s">
        <v>259</v>
      </c>
      <c r="C10" s="28" t="s">
        <v>44</v>
      </c>
      <c r="D10" s="29"/>
      <c r="E10" s="23">
        <f t="shared" si="0"/>
        <v>48</v>
      </c>
      <c r="F10" s="30"/>
      <c r="G10" s="5"/>
      <c r="H10" s="31"/>
      <c r="I10" s="5"/>
      <c r="J10" s="31"/>
      <c r="K10" s="5">
        <v>30</v>
      </c>
      <c r="L10" s="31"/>
      <c r="M10" s="5">
        <v>18</v>
      </c>
      <c r="N10" s="32"/>
    </row>
    <row r="11" spans="1:14" ht="12.75">
      <c r="A11" s="27">
        <v>9</v>
      </c>
      <c r="B11" s="28" t="s">
        <v>267</v>
      </c>
      <c r="C11" s="28" t="s">
        <v>268</v>
      </c>
      <c r="D11" s="29"/>
      <c r="E11" s="23">
        <f t="shared" si="0"/>
        <v>38</v>
      </c>
      <c r="F11" s="30"/>
      <c r="G11" s="5"/>
      <c r="H11" s="31"/>
      <c r="I11" s="5"/>
      <c r="J11" s="31"/>
      <c r="K11" s="5"/>
      <c r="L11" s="31">
        <v>18</v>
      </c>
      <c r="M11" s="5">
        <v>20</v>
      </c>
      <c r="N11" s="32"/>
    </row>
    <row r="12" spans="1:14" ht="13.5" thickBot="1">
      <c r="A12" s="27">
        <v>10</v>
      </c>
      <c r="B12" s="50" t="s">
        <v>285</v>
      </c>
      <c r="C12" s="50" t="s">
        <v>268</v>
      </c>
      <c r="D12" s="51"/>
      <c r="E12" s="52">
        <f t="shared" si="0"/>
        <v>16</v>
      </c>
      <c r="F12" s="53"/>
      <c r="G12" s="55"/>
      <c r="H12" s="54"/>
      <c r="I12" s="55"/>
      <c r="J12" s="54"/>
      <c r="K12" s="55"/>
      <c r="L12" s="54"/>
      <c r="M12" s="55">
        <v>16</v>
      </c>
      <c r="N12" s="101"/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workbookViewId="0" topLeftCell="A1">
      <selection activeCell="S24" sqref="S24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2" hidden="1" customWidth="1"/>
    <col min="5" max="5" width="9.140625" style="2" customWidth="1"/>
    <col min="6" max="14" width="4.28125" style="1" customWidth="1"/>
    <col min="15" max="15" width="4.57421875" style="2" customWidth="1"/>
  </cols>
  <sheetData>
    <row r="1" spans="1:15" ht="21" thickBot="1">
      <c r="A1" s="106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74" t="s">
        <v>10</v>
      </c>
      <c r="N2" s="81" t="s">
        <v>317</v>
      </c>
      <c r="O2" s="46" t="s">
        <v>318</v>
      </c>
    </row>
    <row r="3" spans="1:15" ht="12.75">
      <c r="A3" s="33">
        <v>1</v>
      </c>
      <c r="B3" s="34" t="s">
        <v>25</v>
      </c>
      <c r="C3" s="34" t="s">
        <v>26</v>
      </c>
      <c r="D3" s="25">
        <v>1995</v>
      </c>
      <c r="E3" s="22">
        <f>SUM(F3:O3)-SUM(K3:M3)</f>
        <v>201</v>
      </c>
      <c r="F3" s="36">
        <v>30</v>
      </c>
      <c r="G3" s="8">
        <v>30</v>
      </c>
      <c r="H3" s="37">
        <v>30</v>
      </c>
      <c r="I3" s="8">
        <v>36</v>
      </c>
      <c r="J3" s="37">
        <v>30</v>
      </c>
      <c r="K3" s="44">
        <v>30</v>
      </c>
      <c r="L3" s="37"/>
      <c r="M3" s="88">
        <v>27</v>
      </c>
      <c r="N3" s="79">
        <v>15</v>
      </c>
      <c r="O3" s="47">
        <v>30</v>
      </c>
    </row>
    <row r="4" spans="1:15" ht="12.75">
      <c r="A4" s="27">
        <v>2</v>
      </c>
      <c r="B4" s="28" t="s">
        <v>176</v>
      </c>
      <c r="C4" s="28" t="s">
        <v>39</v>
      </c>
      <c r="D4" s="20">
        <v>1995</v>
      </c>
      <c r="E4" s="23">
        <f>SUM(F4:O4)-H4</f>
        <v>186</v>
      </c>
      <c r="F4" s="30"/>
      <c r="G4" s="5">
        <v>27</v>
      </c>
      <c r="H4" s="43">
        <v>20</v>
      </c>
      <c r="I4" s="5"/>
      <c r="J4" s="31">
        <v>27</v>
      </c>
      <c r="K4" s="5">
        <v>27</v>
      </c>
      <c r="L4" s="31">
        <v>30</v>
      </c>
      <c r="M4" s="65">
        <v>30</v>
      </c>
      <c r="N4" s="75">
        <v>15</v>
      </c>
      <c r="O4" s="48">
        <v>30</v>
      </c>
    </row>
    <row r="5" spans="1:15" ht="12.75">
      <c r="A5" s="27">
        <v>3</v>
      </c>
      <c r="B5" s="28" t="s">
        <v>28</v>
      </c>
      <c r="C5" s="28" t="s">
        <v>27</v>
      </c>
      <c r="D5" s="20">
        <v>1995</v>
      </c>
      <c r="E5" s="23">
        <f>SUM(F5:O5)</f>
        <v>174</v>
      </c>
      <c r="F5" s="30">
        <v>27</v>
      </c>
      <c r="G5" s="5">
        <v>22</v>
      </c>
      <c r="H5" s="31">
        <v>27</v>
      </c>
      <c r="I5" s="5">
        <v>33</v>
      </c>
      <c r="J5" s="31" t="s">
        <v>125</v>
      </c>
      <c r="K5" s="5"/>
      <c r="L5" s="31" t="s">
        <v>125</v>
      </c>
      <c r="M5" s="65">
        <v>20</v>
      </c>
      <c r="N5" s="75">
        <v>15</v>
      </c>
      <c r="O5" s="69">
        <v>30</v>
      </c>
    </row>
    <row r="6" spans="1:15" ht="12.75">
      <c r="A6" s="27">
        <v>4</v>
      </c>
      <c r="B6" s="28" t="s">
        <v>29</v>
      </c>
      <c r="C6" s="28" t="s">
        <v>22</v>
      </c>
      <c r="D6" s="26">
        <v>1995</v>
      </c>
      <c r="E6" s="23">
        <f>SUM(F6:O6)</f>
        <v>148</v>
      </c>
      <c r="F6" s="30">
        <v>24</v>
      </c>
      <c r="G6" s="5">
        <v>20</v>
      </c>
      <c r="H6" s="31">
        <v>18</v>
      </c>
      <c r="I6" s="5"/>
      <c r="J6" s="31"/>
      <c r="K6" s="5"/>
      <c r="L6" s="31">
        <v>27</v>
      </c>
      <c r="M6" s="65">
        <v>24</v>
      </c>
      <c r="N6" s="75">
        <v>15</v>
      </c>
      <c r="O6" s="48">
        <v>20</v>
      </c>
    </row>
    <row r="7" spans="1:15" ht="12.75">
      <c r="A7" s="27">
        <v>5</v>
      </c>
      <c r="B7" s="28" t="s">
        <v>32</v>
      </c>
      <c r="C7" s="28" t="s">
        <v>22</v>
      </c>
      <c r="D7" s="20">
        <v>1996</v>
      </c>
      <c r="E7" s="23">
        <f>SUM(F7:O7)-G7-H7-F7</f>
        <v>114</v>
      </c>
      <c r="F7" s="73">
        <v>20</v>
      </c>
      <c r="G7" s="43">
        <v>10</v>
      </c>
      <c r="H7" s="43">
        <v>16</v>
      </c>
      <c r="I7" s="5">
        <v>26</v>
      </c>
      <c r="J7" s="31">
        <v>22</v>
      </c>
      <c r="K7" s="5">
        <v>22</v>
      </c>
      <c r="L7" s="31">
        <v>22</v>
      </c>
      <c r="M7" s="65">
        <v>22</v>
      </c>
      <c r="N7" s="75"/>
      <c r="O7" s="69"/>
    </row>
    <row r="8" spans="1:15" ht="12.75">
      <c r="A8" s="27">
        <v>6</v>
      </c>
      <c r="B8" s="28" t="s">
        <v>180</v>
      </c>
      <c r="C8" s="28" t="s">
        <v>22</v>
      </c>
      <c r="D8" s="20">
        <v>1996</v>
      </c>
      <c r="E8" s="23">
        <f aca="true" t="shared" si="0" ref="E8:E24">SUM(F8:O8)</f>
        <v>92</v>
      </c>
      <c r="F8" s="30"/>
      <c r="G8" s="5">
        <v>14</v>
      </c>
      <c r="H8" s="31"/>
      <c r="I8" s="5">
        <v>30</v>
      </c>
      <c r="J8" s="31">
        <v>24</v>
      </c>
      <c r="K8" s="5">
        <v>24</v>
      </c>
      <c r="L8" s="31"/>
      <c r="M8" s="65"/>
      <c r="N8" s="75"/>
      <c r="O8" s="69"/>
    </row>
    <row r="9" spans="1:15" ht="12.75">
      <c r="A9" s="27">
        <v>7</v>
      </c>
      <c r="B9" s="28" t="s">
        <v>207</v>
      </c>
      <c r="C9" s="28" t="s">
        <v>27</v>
      </c>
      <c r="D9" s="20">
        <v>1996</v>
      </c>
      <c r="E9" s="23">
        <f t="shared" si="0"/>
        <v>76</v>
      </c>
      <c r="F9" s="30"/>
      <c r="G9" s="5"/>
      <c r="H9" s="31">
        <v>24</v>
      </c>
      <c r="I9" s="5">
        <v>28</v>
      </c>
      <c r="J9" s="31"/>
      <c r="K9" s="5"/>
      <c r="L9" s="31">
        <v>24</v>
      </c>
      <c r="M9" s="65"/>
      <c r="N9" s="75"/>
      <c r="O9" s="69" t="s">
        <v>222</v>
      </c>
    </row>
    <row r="10" spans="1:15" ht="12.75">
      <c r="A10" s="27">
        <v>8</v>
      </c>
      <c r="B10" s="28" t="s">
        <v>177</v>
      </c>
      <c r="C10" s="28" t="s">
        <v>133</v>
      </c>
      <c r="D10" s="26">
        <v>1996</v>
      </c>
      <c r="E10" s="23">
        <f t="shared" si="0"/>
        <v>69</v>
      </c>
      <c r="F10" s="30"/>
      <c r="G10" s="5">
        <v>24</v>
      </c>
      <c r="H10" s="31"/>
      <c r="I10" s="5"/>
      <c r="J10" s="31"/>
      <c r="K10" s="5"/>
      <c r="L10" s="31"/>
      <c r="M10" s="65"/>
      <c r="N10" s="75">
        <v>15</v>
      </c>
      <c r="O10" s="69">
        <v>30</v>
      </c>
    </row>
    <row r="11" spans="1:15" ht="12.75">
      <c r="A11" s="27">
        <v>9</v>
      </c>
      <c r="B11" s="28" t="s">
        <v>186</v>
      </c>
      <c r="C11" s="28" t="s">
        <v>22</v>
      </c>
      <c r="D11" s="20">
        <v>1996</v>
      </c>
      <c r="E11" s="23">
        <f t="shared" si="0"/>
        <v>52</v>
      </c>
      <c r="F11" s="30"/>
      <c r="G11" s="5">
        <v>4</v>
      </c>
      <c r="H11" s="31">
        <v>12</v>
      </c>
      <c r="I11" s="5">
        <v>18</v>
      </c>
      <c r="J11" s="31"/>
      <c r="K11" s="5"/>
      <c r="L11" s="31"/>
      <c r="M11" s="65">
        <v>18</v>
      </c>
      <c r="N11" s="75"/>
      <c r="O11" s="69"/>
    </row>
    <row r="12" spans="1:15" ht="12.75">
      <c r="A12" s="27">
        <v>10</v>
      </c>
      <c r="B12" s="28" t="s">
        <v>30</v>
      </c>
      <c r="C12" s="28" t="s">
        <v>13</v>
      </c>
      <c r="D12" s="26">
        <v>1995</v>
      </c>
      <c r="E12" s="23">
        <f t="shared" si="0"/>
        <v>49</v>
      </c>
      <c r="F12" s="30">
        <v>22</v>
      </c>
      <c r="G12" s="5">
        <v>7</v>
      </c>
      <c r="H12" s="31"/>
      <c r="I12" s="5"/>
      <c r="J12" s="31"/>
      <c r="K12" s="5">
        <v>20</v>
      </c>
      <c r="L12" s="31"/>
      <c r="M12" s="65"/>
      <c r="N12" s="75"/>
      <c r="O12" s="69"/>
    </row>
    <row r="13" spans="1:15" ht="12.75">
      <c r="A13" s="27">
        <v>11</v>
      </c>
      <c r="B13" s="28" t="s">
        <v>179</v>
      </c>
      <c r="C13" s="28" t="s">
        <v>13</v>
      </c>
      <c r="D13" s="26">
        <v>1996</v>
      </c>
      <c r="E13" s="23">
        <f t="shared" si="0"/>
        <v>38</v>
      </c>
      <c r="F13" s="30"/>
      <c r="G13" s="5">
        <v>16</v>
      </c>
      <c r="H13" s="31">
        <v>22</v>
      </c>
      <c r="I13" s="5"/>
      <c r="J13" s="31"/>
      <c r="K13" s="5"/>
      <c r="L13" s="31"/>
      <c r="M13" s="65"/>
      <c r="N13" s="75"/>
      <c r="O13" s="69"/>
    </row>
    <row r="14" spans="1:15" ht="12.75">
      <c r="A14" s="27">
        <v>12</v>
      </c>
      <c r="B14" s="28" t="s">
        <v>184</v>
      </c>
      <c r="C14" s="28" t="s">
        <v>22</v>
      </c>
      <c r="D14" s="20">
        <v>1996</v>
      </c>
      <c r="E14" s="23">
        <f t="shared" si="0"/>
        <v>30</v>
      </c>
      <c r="F14" s="30"/>
      <c r="G14" s="5">
        <v>6</v>
      </c>
      <c r="H14" s="31"/>
      <c r="I14" s="5">
        <v>24</v>
      </c>
      <c r="J14" s="31"/>
      <c r="K14" s="5"/>
      <c r="L14" s="31"/>
      <c r="M14" s="65"/>
      <c r="N14" s="75"/>
      <c r="O14" s="69"/>
    </row>
    <row r="15" spans="1:15" ht="12.75">
      <c r="A15" s="27">
        <v>13</v>
      </c>
      <c r="B15" s="28" t="s">
        <v>185</v>
      </c>
      <c r="C15" s="28" t="s">
        <v>22</v>
      </c>
      <c r="D15" s="26">
        <v>1995</v>
      </c>
      <c r="E15" s="23">
        <f t="shared" si="0"/>
        <v>27</v>
      </c>
      <c r="F15" s="30"/>
      <c r="G15" s="5">
        <v>5</v>
      </c>
      <c r="H15" s="31"/>
      <c r="I15" s="5">
        <v>22</v>
      </c>
      <c r="J15" s="31"/>
      <c r="K15" s="5"/>
      <c r="L15" s="31"/>
      <c r="M15" s="65"/>
      <c r="N15" s="75"/>
      <c r="O15" s="69"/>
    </row>
    <row r="16" spans="1:15" ht="12.75">
      <c r="A16" s="27">
        <v>14</v>
      </c>
      <c r="B16" s="28" t="s">
        <v>187</v>
      </c>
      <c r="C16" s="28" t="s">
        <v>22</v>
      </c>
      <c r="D16" s="26">
        <v>1996</v>
      </c>
      <c r="E16" s="23">
        <f t="shared" si="0"/>
        <v>23</v>
      </c>
      <c r="F16" s="30"/>
      <c r="G16" s="5">
        <v>3</v>
      </c>
      <c r="H16" s="31"/>
      <c r="I16" s="5">
        <v>20</v>
      </c>
      <c r="J16" s="31"/>
      <c r="K16" s="5"/>
      <c r="L16" s="31"/>
      <c r="M16" s="65"/>
      <c r="N16" s="75"/>
      <c r="O16" s="69"/>
    </row>
    <row r="17" spans="1:15" ht="12.75">
      <c r="A17" s="27">
        <v>15</v>
      </c>
      <c r="B17" s="28" t="s">
        <v>178</v>
      </c>
      <c r="C17" s="28" t="s">
        <v>101</v>
      </c>
      <c r="D17" s="20">
        <v>1995</v>
      </c>
      <c r="E17" s="23">
        <f t="shared" si="0"/>
        <v>18</v>
      </c>
      <c r="F17" s="30"/>
      <c r="G17" s="5">
        <v>18</v>
      </c>
      <c r="H17" s="31"/>
      <c r="I17" s="5"/>
      <c r="J17" s="31"/>
      <c r="K17" s="5"/>
      <c r="L17" s="31"/>
      <c r="M17" s="65"/>
      <c r="N17" s="75"/>
      <c r="O17" s="69"/>
    </row>
    <row r="18" spans="1:15" ht="12.75">
      <c r="A18" s="27">
        <v>16</v>
      </c>
      <c r="B18" s="28" t="s">
        <v>208</v>
      </c>
      <c r="C18" s="28"/>
      <c r="D18" s="20"/>
      <c r="E18" s="23">
        <f t="shared" si="0"/>
        <v>14</v>
      </c>
      <c r="F18" s="30"/>
      <c r="G18" s="5"/>
      <c r="H18" s="31">
        <v>14</v>
      </c>
      <c r="I18" s="5"/>
      <c r="J18" s="31"/>
      <c r="K18" s="5"/>
      <c r="L18" s="31"/>
      <c r="M18" s="65"/>
      <c r="N18" s="75"/>
      <c r="O18" s="69"/>
    </row>
    <row r="19" spans="1:15" ht="12.75">
      <c r="A19" s="27">
        <v>17</v>
      </c>
      <c r="B19" s="28" t="s">
        <v>181</v>
      </c>
      <c r="C19" s="28" t="s">
        <v>101</v>
      </c>
      <c r="D19" s="26">
        <v>1995</v>
      </c>
      <c r="E19" s="23">
        <f t="shared" si="0"/>
        <v>12</v>
      </c>
      <c r="F19" s="30"/>
      <c r="G19" s="5">
        <v>12</v>
      </c>
      <c r="H19" s="31"/>
      <c r="I19" s="5"/>
      <c r="J19" s="31"/>
      <c r="K19" s="5"/>
      <c r="L19" s="31"/>
      <c r="M19" s="65"/>
      <c r="N19" s="75"/>
      <c r="O19" s="69"/>
    </row>
    <row r="20" spans="1:15" ht="12.75">
      <c r="A20" s="27">
        <v>18</v>
      </c>
      <c r="B20" s="28" t="s">
        <v>209</v>
      </c>
      <c r="C20" s="28"/>
      <c r="D20" s="20"/>
      <c r="E20" s="23">
        <f t="shared" si="0"/>
        <v>10</v>
      </c>
      <c r="F20" s="30"/>
      <c r="G20" s="5"/>
      <c r="H20" s="31">
        <v>10</v>
      </c>
      <c r="I20" s="5"/>
      <c r="J20" s="31"/>
      <c r="K20" s="5"/>
      <c r="L20" s="31"/>
      <c r="M20" s="65"/>
      <c r="N20" s="75"/>
      <c r="O20" s="69"/>
    </row>
    <row r="21" spans="1:15" ht="12.75">
      <c r="A21" s="27">
        <v>19</v>
      </c>
      <c r="B21" s="28" t="s">
        <v>182</v>
      </c>
      <c r="C21" s="28" t="s">
        <v>22</v>
      </c>
      <c r="D21" s="20">
        <v>1996</v>
      </c>
      <c r="E21" s="23">
        <f t="shared" si="0"/>
        <v>9</v>
      </c>
      <c r="F21" s="30"/>
      <c r="G21" s="5">
        <v>9</v>
      </c>
      <c r="H21" s="31"/>
      <c r="I21" s="5"/>
      <c r="J21" s="31"/>
      <c r="K21" s="5"/>
      <c r="L21" s="31"/>
      <c r="M21" s="65"/>
      <c r="N21" s="75"/>
      <c r="O21" s="69"/>
    </row>
    <row r="22" spans="1:15" ht="12.75">
      <c r="A22" s="27">
        <v>20</v>
      </c>
      <c r="B22" s="28" t="s">
        <v>183</v>
      </c>
      <c r="C22" s="28"/>
      <c r="D22" s="26">
        <v>1996</v>
      </c>
      <c r="E22" s="23">
        <f t="shared" si="0"/>
        <v>8</v>
      </c>
      <c r="F22" s="30"/>
      <c r="G22" s="5">
        <v>8</v>
      </c>
      <c r="H22" s="31"/>
      <c r="I22" s="5"/>
      <c r="J22" s="31"/>
      <c r="K22" s="5"/>
      <c r="L22" s="31"/>
      <c r="M22" s="65"/>
      <c r="N22" s="75"/>
      <c r="O22" s="69"/>
    </row>
    <row r="23" spans="1:15" ht="12.75">
      <c r="A23" s="27">
        <v>21</v>
      </c>
      <c r="B23" s="28" t="s">
        <v>188</v>
      </c>
      <c r="C23" s="28" t="s">
        <v>101</v>
      </c>
      <c r="D23" s="20">
        <v>1996</v>
      </c>
      <c r="E23" s="23">
        <f t="shared" si="0"/>
        <v>2</v>
      </c>
      <c r="F23" s="30"/>
      <c r="G23" s="5">
        <v>2</v>
      </c>
      <c r="H23" s="31"/>
      <c r="I23" s="5"/>
      <c r="J23" s="31"/>
      <c r="K23" s="5"/>
      <c r="L23" s="31"/>
      <c r="M23" s="65"/>
      <c r="N23" s="75"/>
      <c r="O23" s="69"/>
    </row>
    <row r="24" spans="1:15" ht="13.5" thickBot="1">
      <c r="A24" s="27">
        <v>22</v>
      </c>
      <c r="B24" s="28" t="s">
        <v>269</v>
      </c>
      <c r="C24" s="28" t="s">
        <v>270</v>
      </c>
      <c r="D24" s="26">
        <v>1996</v>
      </c>
      <c r="E24" s="23">
        <f t="shared" si="0"/>
        <v>0</v>
      </c>
      <c r="F24" s="30"/>
      <c r="G24" s="5"/>
      <c r="H24" s="31"/>
      <c r="I24" s="5"/>
      <c r="J24" s="31"/>
      <c r="K24" s="5"/>
      <c r="L24" s="31" t="s">
        <v>125</v>
      </c>
      <c r="M24" s="65"/>
      <c r="N24" s="77"/>
      <c r="O24" s="71"/>
    </row>
  </sheetData>
  <mergeCells count="1">
    <mergeCell ref="A1:O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7" sqref="A7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  <col min="15" max="15" width="4.57421875" style="0" customWidth="1"/>
  </cols>
  <sheetData>
    <row r="1" spans="1:15" ht="21" thickBot="1">
      <c r="A1" s="106" t="s">
        <v>33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74" t="s">
        <v>10</v>
      </c>
      <c r="N2" s="81" t="s">
        <v>317</v>
      </c>
      <c r="O2" s="46" t="s">
        <v>318</v>
      </c>
    </row>
    <row r="3" spans="1:15" ht="12.75">
      <c r="A3" s="14">
        <v>1</v>
      </c>
      <c r="B3" s="6" t="s">
        <v>190</v>
      </c>
      <c r="C3" s="6" t="s">
        <v>22</v>
      </c>
      <c r="D3" s="25">
        <v>1996</v>
      </c>
      <c r="E3" s="22">
        <f>SUM(F3:N3)</f>
        <v>183</v>
      </c>
      <c r="F3" s="18"/>
      <c r="G3" s="8">
        <v>27</v>
      </c>
      <c r="H3" s="7">
        <v>30</v>
      </c>
      <c r="I3" s="8">
        <v>36</v>
      </c>
      <c r="J3" s="7">
        <v>30</v>
      </c>
      <c r="K3" s="8">
        <v>30</v>
      </c>
      <c r="L3" s="7">
        <v>30</v>
      </c>
      <c r="M3" s="64"/>
      <c r="N3" s="79"/>
      <c r="O3" s="80"/>
    </row>
    <row r="4" spans="1:15" ht="12.75">
      <c r="A4" s="16">
        <v>2</v>
      </c>
      <c r="B4" s="3" t="s">
        <v>191</v>
      </c>
      <c r="C4" s="3" t="s">
        <v>22</v>
      </c>
      <c r="D4" s="26">
        <v>1996</v>
      </c>
      <c r="E4" s="22">
        <f>SUM(F4:N4)</f>
        <v>57</v>
      </c>
      <c r="F4" s="19"/>
      <c r="G4" s="5">
        <v>24</v>
      </c>
      <c r="H4" s="4"/>
      <c r="I4" s="5">
        <v>33</v>
      </c>
      <c r="J4" s="4"/>
      <c r="K4" s="5"/>
      <c r="L4" s="4"/>
      <c r="M4" s="65"/>
      <c r="N4" s="75"/>
      <c r="O4" s="76"/>
    </row>
    <row r="5" spans="1:15" ht="12.75">
      <c r="A5" s="16">
        <v>3</v>
      </c>
      <c r="B5" s="3" t="s">
        <v>206</v>
      </c>
      <c r="C5" s="3" t="s">
        <v>13</v>
      </c>
      <c r="D5" s="26"/>
      <c r="E5" s="22">
        <f>SUM(F5:N5)</f>
        <v>57</v>
      </c>
      <c r="F5" s="19"/>
      <c r="G5" s="5"/>
      <c r="H5" s="4" t="s">
        <v>125</v>
      </c>
      <c r="I5" s="5"/>
      <c r="J5" s="4">
        <v>27</v>
      </c>
      <c r="K5" s="5"/>
      <c r="L5" s="4"/>
      <c r="M5" s="65">
        <v>30</v>
      </c>
      <c r="N5" s="75"/>
      <c r="O5" s="76"/>
    </row>
    <row r="6" spans="1:15" ht="12.75">
      <c r="A6" s="16">
        <v>4</v>
      </c>
      <c r="B6" s="3" t="s">
        <v>189</v>
      </c>
      <c r="C6" s="3" t="s">
        <v>101</v>
      </c>
      <c r="D6" s="26">
        <v>1995</v>
      </c>
      <c r="E6" s="22">
        <f>SUM(F6:N6)</f>
        <v>30</v>
      </c>
      <c r="F6" s="19"/>
      <c r="G6" s="5">
        <v>30</v>
      </c>
      <c r="H6" s="4"/>
      <c r="I6" s="5"/>
      <c r="J6" s="4"/>
      <c r="K6" s="5"/>
      <c r="L6" s="4"/>
      <c r="M6" s="65"/>
      <c r="N6" s="75"/>
      <c r="O6" s="76"/>
    </row>
    <row r="7" spans="1:15" ht="13.5" thickBot="1">
      <c r="A7" s="82"/>
      <c r="B7" s="83"/>
      <c r="C7" s="83"/>
      <c r="D7" s="84"/>
      <c r="E7" s="85">
        <f>SUM(F7:N7)</f>
        <v>0</v>
      </c>
      <c r="F7" s="86"/>
      <c r="G7" s="55"/>
      <c r="H7" s="87"/>
      <c r="I7" s="55"/>
      <c r="J7" s="87"/>
      <c r="K7" s="55"/>
      <c r="L7" s="87"/>
      <c r="M7" s="72"/>
      <c r="N7" s="77"/>
      <c r="O7" s="78"/>
    </row>
  </sheetData>
  <mergeCells count="1">
    <mergeCell ref="A1:O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C10" sqref="C10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5" max="5" width="11.421875" style="0" bestFit="1" customWidth="1"/>
    <col min="6" max="14" width="4.28125" style="1" customWidth="1"/>
    <col min="15" max="15" width="4.140625" style="2" customWidth="1"/>
  </cols>
  <sheetData>
    <row r="1" spans="1:15" ht="21" thickBot="1">
      <c r="A1" s="108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59" t="s">
        <v>317</v>
      </c>
      <c r="O2" s="59" t="s">
        <v>318</v>
      </c>
    </row>
    <row r="3" spans="1:15" ht="12.75">
      <c r="A3" s="33">
        <v>1</v>
      </c>
      <c r="B3" s="34" t="s">
        <v>36</v>
      </c>
      <c r="C3" s="34" t="s">
        <v>22</v>
      </c>
      <c r="D3" s="35">
        <v>1994</v>
      </c>
      <c r="E3" s="22">
        <f>SUM(F3:O3)</f>
        <v>181</v>
      </c>
      <c r="F3" s="36">
        <v>27</v>
      </c>
      <c r="G3" s="8">
        <v>27</v>
      </c>
      <c r="H3" s="37">
        <v>27</v>
      </c>
      <c r="I3" s="8">
        <v>33</v>
      </c>
      <c r="J3" s="37"/>
      <c r="K3" s="8"/>
      <c r="L3" s="37"/>
      <c r="M3" s="64">
        <v>22</v>
      </c>
      <c r="N3" s="66">
        <v>15</v>
      </c>
      <c r="O3" s="67">
        <v>30</v>
      </c>
    </row>
    <row r="4" spans="1:15" ht="12.75">
      <c r="A4" s="27">
        <v>2</v>
      </c>
      <c r="B4" s="28" t="s">
        <v>35</v>
      </c>
      <c r="C4" s="28" t="s">
        <v>22</v>
      </c>
      <c r="D4" s="29">
        <v>1993</v>
      </c>
      <c r="E4" s="23">
        <f>SUM(F4:O4)-SUM(K4:M4)</f>
        <v>171</v>
      </c>
      <c r="F4" s="30">
        <v>30</v>
      </c>
      <c r="G4" s="5">
        <v>30</v>
      </c>
      <c r="H4" s="31">
        <v>30</v>
      </c>
      <c r="I4" s="5">
        <v>36</v>
      </c>
      <c r="J4" s="31">
        <v>30</v>
      </c>
      <c r="K4" s="43">
        <v>30</v>
      </c>
      <c r="L4" s="43">
        <v>30</v>
      </c>
      <c r="M4" s="65"/>
      <c r="N4" s="68">
        <v>15</v>
      </c>
      <c r="O4" s="69"/>
    </row>
    <row r="5" spans="1:15" ht="12.75">
      <c r="A5" s="27">
        <v>3</v>
      </c>
      <c r="B5" s="28" t="s">
        <v>37</v>
      </c>
      <c r="C5" s="28" t="s">
        <v>26</v>
      </c>
      <c r="D5" s="29">
        <v>1994</v>
      </c>
      <c r="E5" s="23">
        <f>SUM(F5:O5)-G5-H5</f>
        <v>142</v>
      </c>
      <c r="F5" s="30">
        <v>24</v>
      </c>
      <c r="G5" s="43">
        <v>18</v>
      </c>
      <c r="H5" s="43">
        <v>20</v>
      </c>
      <c r="I5" s="5"/>
      <c r="J5" s="31">
        <v>27</v>
      </c>
      <c r="K5" s="5">
        <v>27</v>
      </c>
      <c r="L5" s="31">
        <v>27</v>
      </c>
      <c r="M5" s="65">
        <v>27</v>
      </c>
      <c r="N5" s="68">
        <v>10</v>
      </c>
      <c r="O5" s="69" t="s">
        <v>125</v>
      </c>
    </row>
    <row r="6" spans="1:15" ht="12.75">
      <c r="A6" s="27">
        <v>4</v>
      </c>
      <c r="B6" s="28" t="s">
        <v>91</v>
      </c>
      <c r="C6" s="28" t="s">
        <v>13</v>
      </c>
      <c r="D6" s="29">
        <v>1993</v>
      </c>
      <c r="E6" s="23">
        <f>SUM(F6:O6)</f>
        <v>127</v>
      </c>
      <c r="F6" s="30"/>
      <c r="G6" s="5">
        <v>22</v>
      </c>
      <c r="H6" s="31">
        <v>22</v>
      </c>
      <c r="I6" s="5"/>
      <c r="J6" s="31">
        <v>24</v>
      </c>
      <c r="K6" s="5">
        <v>24</v>
      </c>
      <c r="L6" s="31"/>
      <c r="M6" s="65">
        <v>30</v>
      </c>
      <c r="N6" s="68">
        <v>5</v>
      </c>
      <c r="O6" s="69"/>
    </row>
    <row r="7" spans="1:15" ht="12.75">
      <c r="A7" s="27">
        <v>5</v>
      </c>
      <c r="B7" s="28" t="s">
        <v>92</v>
      </c>
      <c r="C7" s="28" t="s">
        <v>93</v>
      </c>
      <c r="D7" s="29">
        <v>1993</v>
      </c>
      <c r="E7" s="23">
        <f>SUM(F7:O7)</f>
        <v>105</v>
      </c>
      <c r="F7" s="30"/>
      <c r="G7" s="5">
        <v>24</v>
      </c>
      <c r="H7" s="31">
        <v>24</v>
      </c>
      <c r="I7" s="5">
        <v>30</v>
      </c>
      <c r="J7" s="31"/>
      <c r="K7" s="5">
        <v>22</v>
      </c>
      <c r="L7" s="31"/>
      <c r="M7" s="65"/>
      <c r="N7" s="68">
        <v>5</v>
      </c>
      <c r="O7" s="69" t="s">
        <v>222</v>
      </c>
    </row>
    <row r="8" spans="1:15" ht="12.75">
      <c r="A8" s="27">
        <v>6</v>
      </c>
      <c r="B8" s="28" t="s">
        <v>38</v>
      </c>
      <c r="C8" s="28" t="s">
        <v>39</v>
      </c>
      <c r="D8" s="29">
        <v>1994</v>
      </c>
      <c r="E8" s="23">
        <f>SUM(F8:O8)</f>
        <v>104</v>
      </c>
      <c r="F8" s="30">
        <v>22</v>
      </c>
      <c r="G8" s="5">
        <v>20</v>
      </c>
      <c r="H8" s="31"/>
      <c r="I8" s="5">
        <v>28</v>
      </c>
      <c r="J8" s="31"/>
      <c r="K8" s="5"/>
      <c r="L8" s="31">
        <v>24</v>
      </c>
      <c r="M8" s="65" t="s">
        <v>125</v>
      </c>
      <c r="N8" s="68">
        <v>10</v>
      </c>
      <c r="O8" s="69" t="s">
        <v>125</v>
      </c>
    </row>
    <row r="9" spans="1:15" ht="12.75">
      <c r="A9" s="27">
        <v>7</v>
      </c>
      <c r="B9" s="28" t="s">
        <v>45</v>
      </c>
      <c r="C9" s="28" t="s">
        <v>22</v>
      </c>
      <c r="D9" s="29">
        <v>1994</v>
      </c>
      <c r="E9" s="23">
        <f>SUM(F9:O9)-G9-F9-H9</f>
        <v>100</v>
      </c>
      <c r="F9" s="73">
        <v>14</v>
      </c>
      <c r="G9" s="43">
        <v>9</v>
      </c>
      <c r="H9" s="43">
        <v>14</v>
      </c>
      <c r="I9" s="5">
        <v>24</v>
      </c>
      <c r="J9" s="31">
        <v>20</v>
      </c>
      <c r="K9" s="5">
        <v>18</v>
      </c>
      <c r="L9" s="31">
        <v>20</v>
      </c>
      <c r="M9" s="65">
        <v>18</v>
      </c>
      <c r="N9" s="68"/>
      <c r="O9" s="69"/>
    </row>
    <row r="10" spans="1:15" ht="12.75">
      <c r="A10" s="27">
        <v>8</v>
      </c>
      <c r="B10" s="28" t="s">
        <v>43</v>
      </c>
      <c r="C10" s="28" t="s">
        <v>44</v>
      </c>
      <c r="D10" s="29">
        <v>1994</v>
      </c>
      <c r="E10" s="23">
        <f aca="true" t="shared" si="0" ref="E10:E20">SUM(F10:O10)</f>
        <v>82</v>
      </c>
      <c r="F10" s="30">
        <v>16</v>
      </c>
      <c r="G10" s="5">
        <v>12</v>
      </c>
      <c r="H10" s="31">
        <v>16</v>
      </c>
      <c r="I10" s="5"/>
      <c r="J10" s="31">
        <v>18</v>
      </c>
      <c r="K10" s="5">
        <v>20</v>
      </c>
      <c r="L10" s="31"/>
      <c r="M10" s="65"/>
      <c r="N10" s="68"/>
      <c r="O10" s="69"/>
    </row>
    <row r="11" spans="1:15" ht="12.75">
      <c r="A11" s="27">
        <v>9</v>
      </c>
      <c r="B11" s="28" t="s">
        <v>220</v>
      </c>
      <c r="C11" s="28" t="s">
        <v>39</v>
      </c>
      <c r="D11" s="29">
        <v>1993</v>
      </c>
      <c r="E11" s="23">
        <f t="shared" si="0"/>
        <v>70</v>
      </c>
      <c r="F11" s="30"/>
      <c r="G11" s="5"/>
      <c r="H11" s="31"/>
      <c r="I11" s="5">
        <v>26</v>
      </c>
      <c r="J11" s="31">
        <v>22</v>
      </c>
      <c r="K11" s="5"/>
      <c r="L11" s="31">
        <v>22</v>
      </c>
      <c r="M11" s="65"/>
      <c r="N11" s="68"/>
      <c r="O11" s="69"/>
    </row>
    <row r="12" spans="1:15" ht="12.75">
      <c r="A12" s="27">
        <v>10</v>
      </c>
      <c r="B12" s="28" t="s">
        <v>203</v>
      </c>
      <c r="C12" s="28" t="s">
        <v>41</v>
      </c>
      <c r="D12" s="29">
        <v>1993</v>
      </c>
      <c r="E12" s="23">
        <f t="shared" si="0"/>
        <v>42</v>
      </c>
      <c r="F12" s="30"/>
      <c r="G12" s="5"/>
      <c r="H12" s="31">
        <v>18</v>
      </c>
      <c r="I12" s="5"/>
      <c r="J12" s="31"/>
      <c r="K12" s="5"/>
      <c r="L12" s="31"/>
      <c r="M12" s="65">
        <v>24</v>
      </c>
      <c r="N12" s="68"/>
      <c r="O12" s="69"/>
    </row>
    <row r="13" spans="1:15" ht="12.75">
      <c r="A13" s="27">
        <v>11</v>
      </c>
      <c r="B13" s="28" t="s">
        <v>40</v>
      </c>
      <c r="C13" s="28" t="s">
        <v>41</v>
      </c>
      <c r="D13" s="29">
        <v>1993</v>
      </c>
      <c r="E13" s="23">
        <f t="shared" si="0"/>
        <v>36</v>
      </c>
      <c r="F13" s="30">
        <v>20</v>
      </c>
      <c r="G13" s="5">
        <v>16</v>
      </c>
      <c r="H13" s="31"/>
      <c r="I13" s="5"/>
      <c r="J13" s="31"/>
      <c r="K13" s="5"/>
      <c r="L13" s="31"/>
      <c r="M13" s="65"/>
      <c r="N13" s="68"/>
      <c r="O13" s="69" t="s">
        <v>222</v>
      </c>
    </row>
    <row r="14" spans="1:15" ht="12.75">
      <c r="A14" s="27">
        <v>12</v>
      </c>
      <c r="B14" s="28" t="s">
        <v>42</v>
      </c>
      <c r="C14" s="28" t="s">
        <v>22</v>
      </c>
      <c r="D14" s="29">
        <v>1993</v>
      </c>
      <c r="E14" s="23">
        <f t="shared" si="0"/>
        <v>32</v>
      </c>
      <c r="F14" s="30">
        <v>18</v>
      </c>
      <c r="G14" s="5">
        <v>14</v>
      </c>
      <c r="H14" s="31"/>
      <c r="I14" s="5"/>
      <c r="J14" s="31"/>
      <c r="K14" s="5"/>
      <c r="L14" s="31"/>
      <c r="M14" s="65"/>
      <c r="N14" s="68"/>
      <c r="O14" s="69"/>
    </row>
    <row r="15" spans="1:15" ht="12.75">
      <c r="A15" s="27">
        <v>13</v>
      </c>
      <c r="B15" s="28" t="s">
        <v>221</v>
      </c>
      <c r="C15" s="28" t="s">
        <v>138</v>
      </c>
      <c r="D15" s="29"/>
      <c r="E15" s="23">
        <f t="shared" si="0"/>
        <v>22</v>
      </c>
      <c r="F15" s="30"/>
      <c r="G15" s="5"/>
      <c r="H15" s="31"/>
      <c r="I15" s="5">
        <v>22</v>
      </c>
      <c r="J15" s="31"/>
      <c r="K15" s="5"/>
      <c r="L15" s="31"/>
      <c r="M15" s="65"/>
      <c r="N15" s="68"/>
      <c r="O15" s="69"/>
    </row>
    <row r="16" spans="1:15" ht="12.75">
      <c r="A16" s="27">
        <v>14</v>
      </c>
      <c r="B16" s="28" t="s">
        <v>286</v>
      </c>
      <c r="C16" s="28" t="s">
        <v>287</v>
      </c>
      <c r="D16" s="29"/>
      <c r="E16" s="23">
        <f t="shared" si="0"/>
        <v>20</v>
      </c>
      <c r="F16" s="30"/>
      <c r="G16" s="5"/>
      <c r="H16" s="31"/>
      <c r="I16" s="5"/>
      <c r="J16" s="31"/>
      <c r="K16" s="5"/>
      <c r="L16" s="31"/>
      <c r="M16" s="65">
        <v>20</v>
      </c>
      <c r="N16" s="68"/>
      <c r="O16" s="69"/>
    </row>
    <row r="17" spans="1:15" ht="12.75">
      <c r="A17" s="27">
        <v>15</v>
      </c>
      <c r="B17" s="28" t="s">
        <v>94</v>
      </c>
      <c r="C17" s="28" t="s">
        <v>22</v>
      </c>
      <c r="D17" s="29">
        <v>1994</v>
      </c>
      <c r="E17" s="23">
        <f t="shared" si="0"/>
        <v>10</v>
      </c>
      <c r="F17" s="30"/>
      <c r="G17" s="5">
        <v>10</v>
      </c>
      <c r="H17" s="31"/>
      <c r="I17" s="5"/>
      <c r="J17" s="31"/>
      <c r="K17" s="5"/>
      <c r="L17" s="31"/>
      <c r="M17" s="65"/>
      <c r="N17" s="68"/>
      <c r="O17" s="69"/>
    </row>
    <row r="18" spans="1:15" ht="12.75">
      <c r="A18" s="27">
        <v>16</v>
      </c>
      <c r="B18" s="28" t="s">
        <v>95</v>
      </c>
      <c r="C18" s="28" t="s">
        <v>39</v>
      </c>
      <c r="D18" s="29">
        <v>1994</v>
      </c>
      <c r="E18" s="23">
        <f t="shared" si="0"/>
        <v>8</v>
      </c>
      <c r="F18" s="30"/>
      <c r="G18" s="5">
        <v>8</v>
      </c>
      <c r="H18" s="31"/>
      <c r="I18" s="5"/>
      <c r="J18" s="31"/>
      <c r="K18" s="5"/>
      <c r="L18" s="31"/>
      <c r="M18" s="65"/>
      <c r="N18" s="68"/>
      <c r="O18" s="69"/>
    </row>
    <row r="19" spans="1:15" ht="12.75">
      <c r="A19" s="27">
        <v>17</v>
      </c>
      <c r="B19" s="28" t="s">
        <v>96</v>
      </c>
      <c r="C19" s="28" t="s">
        <v>22</v>
      </c>
      <c r="D19" s="29">
        <v>1994</v>
      </c>
      <c r="E19" s="23">
        <f t="shared" si="0"/>
        <v>7</v>
      </c>
      <c r="F19" s="30"/>
      <c r="G19" s="5">
        <v>7</v>
      </c>
      <c r="H19" s="31"/>
      <c r="I19" s="5"/>
      <c r="J19" s="31"/>
      <c r="K19" s="5"/>
      <c r="L19" s="31"/>
      <c r="M19" s="65"/>
      <c r="N19" s="68"/>
      <c r="O19" s="69"/>
    </row>
    <row r="20" spans="1:15" ht="13.5" thickBot="1">
      <c r="A20" s="27">
        <v>18</v>
      </c>
      <c r="B20" s="50" t="s">
        <v>97</v>
      </c>
      <c r="C20" s="50" t="s">
        <v>22</v>
      </c>
      <c r="D20" s="51">
        <v>1993</v>
      </c>
      <c r="E20" s="52">
        <f t="shared" si="0"/>
        <v>6</v>
      </c>
      <c r="F20" s="53"/>
      <c r="G20" s="55">
        <v>6</v>
      </c>
      <c r="H20" s="54"/>
      <c r="I20" s="55"/>
      <c r="J20" s="54"/>
      <c r="K20" s="55"/>
      <c r="L20" s="54"/>
      <c r="M20" s="72"/>
      <c r="N20" s="70"/>
      <c r="O20" s="71"/>
    </row>
  </sheetData>
  <mergeCells count="1">
    <mergeCell ref="A1:O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B6" sqref="B6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  <col min="15" max="15" width="3.8515625" style="0" customWidth="1"/>
  </cols>
  <sheetData>
    <row r="1" spans="1:15" ht="21" thickBot="1">
      <c r="A1" s="108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46" t="s">
        <v>317</v>
      </c>
      <c r="O2" s="59" t="s">
        <v>318</v>
      </c>
    </row>
    <row r="3" spans="1:15" ht="12.75">
      <c r="A3" s="33">
        <v>1</v>
      </c>
      <c r="B3" s="34" t="s">
        <v>205</v>
      </c>
      <c r="C3" s="34" t="s">
        <v>41</v>
      </c>
      <c r="D3" s="35">
        <v>1994</v>
      </c>
      <c r="E3" s="22">
        <f>SUM(F3:O3)</f>
        <v>114</v>
      </c>
      <c r="F3" s="36"/>
      <c r="G3" s="8"/>
      <c r="H3" s="37">
        <v>24</v>
      </c>
      <c r="I3" s="8">
        <v>33</v>
      </c>
      <c r="J3" s="37">
        <v>30</v>
      </c>
      <c r="K3" s="8"/>
      <c r="L3" s="37">
        <v>27</v>
      </c>
      <c r="M3" s="8"/>
      <c r="N3" s="56"/>
      <c r="O3" s="60"/>
    </row>
    <row r="4" spans="1:15" ht="12.75">
      <c r="A4" s="27">
        <v>2</v>
      </c>
      <c r="B4" s="28" t="s">
        <v>204</v>
      </c>
      <c r="C4" s="28" t="s">
        <v>99</v>
      </c>
      <c r="D4" s="29">
        <v>1993</v>
      </c>
      <c r="E4" s="23">
        <f>SUM(F4:O4)</f>
        <v>111</v>
      </c>
      <c r="F4" s="30"/>
      <c r="G4" s="5"/>
      <c r="H4" s="31">
        <v>30</v>
      </c>
      <c r="I4" s="5">
        <v>36</v>
      </c>
      <c r="J4" s="31"/>
      <c r="K4" s="5"/>
      <c r="L4" s="31"/>
      <c r="M4" s="5"/>
      <c r="N4" s="57">
        <v>15</v>
      </c>
      <c r="O4" s="63">
        <v>30</v>
      </c>
    </row>
    <row r="5" spans="1:15" ht="12.75">
      <c r="A5" s="27">
        <v>3</v>
      </c>
      <c r="B5" s="28" t="s">
        <v>98</v>
      </c>
      <c r="C5" s="28" t="s">
        <v>99</v>
      </c>
      <c r="D5" s="29">
        <v>1994</v>
      </c>
      <c r="E5" s="23">
        <f>SUM(F5:O5)</f>
        <v>87</v>
      </c>
      <c r="F5" s="30"/>
      <c r="G5" s="5">
        <v>30</v>
      </c>
      <c r="H5" s="31">
        <v>27</v>
      </c>
      <c r="I5" s="5" t="s">
        <v>222</v>
      </c>
      <c r="J5" s="31"/>
      <c r="K5" s="5"/>
      <c r="L5" s="31">
        <v>30</v>
      </c>
      <c r="M5" s="5"/>
      <c r="N5" s="57"/>
      <c r="O5" s="61"/>
    </row>
    <row r="6" spans="1:15" ht="13.5" thickBot="1">
      <c r="A6" s="49">
        <v>4</v>
      </c>
      <c r="B6" s="50" t="s">
        <v>100</v>
      </c>
      <c r="C6" s="50" t="s">
        <v>101</v>
      </c>
      <c r="D6" s="51">
        <v>1993</v>
      </c>
      <c r="E6" s="52">
        <f>SUM(F6:O6)</f>
        <v>27</v>
      </c>
      <c r="F6" s="53"/>
      <c r="G6" s="55">
        <v>27</v>
      </c>
      <c r="H6" s="54"/>
      <c r="I6" s="55"/>
      <c r="J6" s="54"/>
      <c r="K6" s="55"/>
      <c r="L6" s="54"/>
      <c r="M6" s="55"/>
      <c r="N6" s="58"/>
      <c r="O6" s="62"/>
    </row>
  </sheetData>
  <mergeCells count="1">
    <mergeCell ref="A1:O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4" sqref="A14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  <col min="15" max="15" width="4.28125" style="0" customWidth="1"/>
  </cols>
  <sheetData>
    <row r="1" spans="1:15" ht="21" thickBot="1">
      <c r="A1" s="106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46" t="s">
        <v>317</v>
      </c>
      <c r="O2" s="46" t="s">
        <v>318</v>
      </c>
    </row>
    <row r="3" spans="1:15" ht="12.75">
      <c r="A3" s="33">
        <v>1</v>
      </c>
      <c r="B3" s="34" t="s">
        <v>48</v>
      </c>
      <c r="C3" s="34" t="s">
        <v>41</v>
      </c>
      <c r="D3" s="35">
        <v>1991</v>
      </c>
      <c r="E3" s="22">
        <f>SUM(F3:O3)</f>
        <v>154</v>
      </c>
      <c r="F3" s="36">
        <v>30</v>
      </c>
      <c r="G3" s="8">
        <v>27</v>
      </c>
      <c r="H3" s="37">
        <v>27</v>
      </c>
      <c r="I3" s="8"/>
      <c r="J3" s="37"/>
      <c r="K3" s="8"/>
      <c r="L3" s="37">
        <v>30</v>
      </c>
      <c r="M3" s="8">
        <v>30</v>
      </c>
      <c r="N3" s="47">
        <v>10</v>
      </c>
      <c r="O3" s="47" t="s">
        <v>125</v>
      </c>
    </row>
    <row r="4" spans="1:15" ht="12.75">
      <c r="A4" s="27">
        <v>2</v>
      </c>
      <c r="B4" s="28" t="s">
        <v>49</v>
      </c>
      <c r="C4" s="28" t="s">
        <v>26</v>
      </c>
      <c r="D4" s="29">
        <v>1992</v>
      </c>
      <c r="E4" s="23">
        <f>SUM(F4:O4)-G4-L4</f>
        <v>134</v>
      </c>
      <c r="F4" s="30">
        <v>27</v>
      </c>
      <c r="G4" s="43">
        <v>14</v>
      </c>
      <c r="H4" s="31"/>
      <c r="I4" s="5">
        <v>28</v>
      </c>
      <c r="J4" s="31">
        <v>30</v>
      </c>
      <c r="K4" s="5">
        <v>27</v>
      </c>
      <c r="L4" s="31">
        <v>24</v>
      </c>
      <c r="M4" s="43">
        <v>22</v>
      </c>
      <c r="N4" s="47"/>
      <c r="O4" s="47"/>
    </row>
    <row r="5" spans="1:15" ht="12.75">
      <c r="A5" s="27">
        <v>3</v>
      </c>
      <c r="B5" s="28" t="s">
        <v>105</v>
      </c>
      <c r="C5" s="28" t="s">
        <v>106</v>
      </c>
      <c r="D5" s="29">
        <v>1992</v>
      </c>
      <c r="E5" s="23">
        <f aca="true" t="shared" si="0" ref="E5:E15">SUM(F5:O5)</f>
        <v>112</v>
      </c>
      <c r="F5" s="30"/>
      <c r="G5" s="5">
        <v>22</v>
      </c>
      <c r="H5" s="31"/>
      <c r="I5" s="5">
        <v>33</v>
      </c>
      <c r="J5" s="31"/>
      <c r="K5" s="5"/>
      <c r="L5" s="31"/>
      <c r="M5" s="5">
        <v>27</v>
      </c>
      <c r="N5" s="47">
        <v>10</v>
      </c>
      <c r="O5" s="47">
        <v>20</v>
      </c>
    </row>
    <row r="6" spans="1:15" ht="12.75">
      <c r="A6" s="27">
        <v>4</v>
      </c>
      <c r="B6" s="28" t="s">
        <v>223</v>
      </c>
      <c r="C6" s="28" t="s">
        <v>106</v>
      </c>
      <c r="D6" s="29">
        <v>1992</v>
      </c>
      <c r="E6" s="23">
        <f t="shared" si="0"/>
        <v>71</v>
      </c>
      <c r="F6" s="30"/>
      <c r="G6" s="5"/>
      <c r="H6" s="31"/>
      <c r="I6" s="5">
        <v>36</v>
      </c>
      <c r="J6" s="31"/>
      <c r="K6" s="5"/>
      <c r="L6" s="31"/>
      <c r="M6" s="5"/>
      <c r="N6" s="47">
        <v>15</v>
      </c>
      <c r="O6" s="47">
        <v>20</v>
      </c>
    </row>
    <row r="7" spans="1:15" ht="12.75">
      <c r="A7" s="27">
        <v>5</v>
      </c>
      <c r="B7" s="28" t="s">
        <v>107</v>
      </c>
      <c r="C7" s="28" t="s">
        <v>22</v>
      </c>
      <c r="D7" s="29">
        <v>1991</v>
      </c>
      <c r="E7" s="23">
        <f t="shared" si="0"/>
        <v>50</v>
      </c>
      <c r="F7" s="30"/>
      <c r="G7" s="5">
        <v>20</v>
      </c>
      <c r="H7" s="31"/>
      <c r="I7" s="5">
        <v>30</v>
      </c>
      <c r="J7" s="31"/>
      <c r="K7" s="5"/>
      <c r="L7" s="31"/>
      <c r="M7" s="5"/>
      <c r="N7" s="48"/>
      <c r="O7" s="47"/>
    </row>
    <row r="8" spans="1:15" ht="12.75">
      <c r="A8" s="27">
        <v>6</v>
      </c>
      <c r="B8" s="28" t="s">
        <v>108</v>
      </c>
      <c r="C8" s="28" t="s">
        <v>66</v>
      </c>
      <c r="D8" s="29">
        <v>1991</v>
      </c>
      <c r="E8" s="23">
        <f t="shared" si="0"/>
        <v>45</v>
      </c>
      <c r="F8" s="30"/>
      <c r="G8" s="5">
        <v>18</v>
      </c>
      <c r="H8" s="31"/>
      <c r="I8" s="5"/>
      <c r="J8" s="31"/>
      <c r="K8" s="5"/>
      <c r="L8" s="31">
        <v>27</v>
      </c>
      <c r="M8" s="5"/>
      <c r="N8" s="48"/>
      <c r="O8" s="47"/>
    </row>
    <row r="9" spans="1:15" ht="12.75">
      <c r="A9" s="27">
        <v>7</v>
      </c>
      <c r="B9" s="28" t="s">
        <v>103</v>
      </c>
      <c r="C9" s="28" t="s">
        <v>104</v>
      </c>
      <c r="D9" s="29">
        <v>1992</v>
      </c>
      <c r="E9" s="23">
        <f t="shared" si="0"/>
        <v>44</v>
      </c>
      <c r="F9" s="30"/>
      <c r="G9" s="5">
        <v>24</v>
      </c>
      <c r="H9" s="31"/>
      <c r="I9" s="5"/>
      <c r="J9" s="31"/>
      <c r="K9" s="5"/>
      <c r="L9" s="31"/>
      <c r="M9" s="5"/>
      <c r="N9" s="48">
        <v>10</v>
      </c>
      <c r="O9" s="47">
        <v>10</v>
      </c>
    </row>
    <row r="10" spans="1:15" ht="12.75">
      <c r="A10" s="27">
        <v>8</v>
      </c>
      <c r="B10" s="28" t="s">
        <v>102</v>
      </c>
      <c r="C10" s="28" t="s">
        <v>54</v>
      </c>
      <c r="D10" s="29">
        <v>1991</v>
      </c>
      <c r="E10" s="23">
        <f t="shared" si="0"/>
        <v>40</v>
      </c>
      <c r="F10" s="30"/>
      <c r="G10" s="5">
        <v>30</v>
      </c>
      <c r="H10" s="31"/>
      <c r="I10" s="5"/>
      <c r="J10" s="31"/>
      <c r="K10" s="5"/>
      <c r="L10" s="31"/>
      <c r="M10" s="5"/>
      <c r="N10" s="48">
        <v>10</v>
      </c>
      <c r="O10" s="47" t="s">
        <v>222</v>
      </c>
    </row>
    <row r="11" spans="1:15" ht="12.75">
      <c r="A11" s="27">
        <v>9</v>
      </c>
      <c r="B11" s="28" t="s">
        <v>201</v>
      </c>
      <c r="C11" s="28" t="s">
        <v>319</v>
      </c>
      <c r="D11" s="29">
        <v>1991</v>
      </c>
      <c r="E11" s="23">
        <f t="shared" si="0"/>
        <v>30</v>
      </c>
      <c r="F11" s="30"/>
      <c r="G11" s="5"/>
      <c r="H11" s="31">
        <v>30</v>
      </c>
      <c r="I11" s="5"/>
      <c r="J11" s="31"/>
      <c r="K11" s="5"/>
      <c r="L11" s="31"/>
      <c r="M11" s="5"/>
      <c r="N11" s="48"/>
      <c r="O11" s="47"/>
    </row>
    <row r="12" spans="1:15" ht="12.75">
      <c r="A12" s="27"/>
      <c r="B12" s="28" t="s">
        <v>260</v>
      </c>
      <c r="C12" s="28" t="s">
        <v>261</v>
      </c>
      <c r="D12" s="29"/>
      <c r="E12" s="23">
        <f t="shared" si="0"/>
        <v>30</v>
      </c>
      <c r="F12" s="30"/>
      <c r="G12" s="5"/>
      <c r="H12" s="31"/>
      <c r="I12" s="5"/>
      <c r="J12" s="31"/>
      <c r="K12" s="5">
        <v>30</v>
      </c>
      <c r="L12" s="31"/>
      <c r="M12" s="5"/>
      <c r="N12" s="48"/>
      <c r="O12" s="47"/>
    </row>
    <row r="13" spans="1:15" ht="12.75">
      <c r="A13" s="27">
        <v>11</v>
      </c>
      <c r="B13" s="28" t="s">
        <v>278</v>
      </c>
      <c r="C13" s="28" t="s">
        <v>261</v>
      </c>
      <c r="D13" s="29"/>
      <c r="E13" s="23">
        <f t="shared" si="0"/>
        <v>24</v>
      </c>
      <c r="F13" s="30"/>
      <c r="G13" s="5"/>
      <c r="H13" s="31"/>
      <c r="I13" s="5"/>
      <c r="J13" s="31"/>
      <c r="K13" s="5"/>
      <c r="L13" s="31"/>
      <c r="M13" s="5">
        <v>24</v>
      </c>
      <c r="N13" s="48"/>
      <c r="O13" s="47"/>
    </row>
    <row r="14" spans="1:15" ht="12.75">
      <c r="A14" s="27"/>
      <c r="B14" s="28" t="s">
        <v>202</v>
      </c>
      <c r="C14" s="28" t="s">
        <v>319</v>
      </c>
      <c r="D14" s="29">
        <v>1992</v>
      </c>
      <c r="E14" s="23">
        <f t="shared" si="0"/>
        <v>24</v>
      </c>
      <c r="F14" s="30"/>
      <c r="G14" s="5"/>
      <c r="H14" s="31">
        <v>24</v>
      </c>
      <c r="I14" s="5"/>
      <c r="J14" s="31"/>
      <c r="K14" s="5"/>
      <c r="L14" s="31"/>
      <c r="M14" s="5"/>
      <c r="N14" s="48"/>
      <c r="O14" s="47"/>
    </row>
    <row r="15" spans="1:15" ht="12.75">
      <c r="A15" s="27">
        <v>13</v>
      </c>
      <c r="B15" s="28" t="s">
        <v>109</v>
      </c>
      <c r="C15" s="28" t="s">
        <v>22</v>
      </c>
      <c r="D15" s="29">
        <v>1992</v>
      </c>
      <c r="E15" s="23">
        <f t="shared" si="0"/>
        <v>16</v>
      </c>
      <c r="F15" s="30"/>
      <c r="G15" s="5">
        <v>16</v>
      </c>
      <c r="H15" s="31"/>
      <c r="I15" s="5"/>
      <c r="J15" s="31"/>
      <c r="K15" s="5"/>
      <c r="L15" s="31"/>
      <c r="M15" s="5"/>
      <c r="N15" s="48"/>
      <c r="O15" s="47"/>
    </row>
  </sheetData>
  <mergeCells count="1">
    <mergeCell ref="A1:O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M2" sqref="M2:N2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5" max="13" width="4.28125" style="1" customWidth="1"/>
    <col min="14" max="14" width="4.8515625" style="0" customWidth="1"/>
  </cols>
  <sheetData>
    <row r="1" spans="1:14" ht="21" thickBot="1">
      <c r="A1" s="106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08" thickBot="1">
      <c r="A2" s="9"/>
      <c r="B2" s="10" t="s">
        <v>0</v>
      </c>
      <c r="C2" s="10" t="s">
        <v>1</v>
      </c>
      <c r="D2" s="21" t="s">
        <v>2</v>
      </c>
      <c r="E2" s="17" t="s">
        <v>3</v>
      </c>
      <c r="F2" s="12" t="s">
        <v>4</v>
      </c>
      <c r="G2" s="11" t="s">
        <v>5</v>
      </c>
      <c r="H2" s="12" t="s">
        <v>6</v>
      </c>
      <c r="I2" s="11" t="s">
        <v>7</v>
      </c>
      <c r="J2" s="12" t="s">
        <v>8</v>
      </c>
      <c r="K2" s="11" t="s">
        <v>9</v>
      </c>
      <c r="L2" s="12" t="s">
        <v>10</v>
      </c>
      <c r="M2" s="46" t="s">
        <v>317</v>
      </c>
      <c r="N2" s="46" t="s">
        <v>318</v>
      </c>
    </row>
    <row r="3" spans="1:14" ht="12.75">
      <c r="A3" s="14"/>
      <c r="B3" s="6" t="s">
        <v>110</v>
      </c>
      <c r="C3" s="6" t="s">
        <v>22</v>
      </c>
      <c r="D3" s="22">
        <f>SUM(E3:N3)</f>
        <v>30</v>
      </c>
      <c r="E3" s="18"/>
      <c r="F3" s="8">
        <v>30</v>
      </c>
      <c r="G3" s="7"/>
      <c r="H3" s="8"/>
      <c r="I3" s="7"/>
      <c r="J3" s="8"/>
      <c r="K3" s="7"/>
      <c r="L3" s="8"/>
      <c r="M3" s="15"/>
      <c r="N3" s="15"/>
    </row>
    <row r="4" spans="1:14" ht="12.75">
      <c r="A4" s="14"/>
      <c r="B4" s="6" t="s">
        <v>276</v>
      </c>
      <c r="C4" s="6" t="s">
        <v>275</v>
      </c>
      <c r="D4" s="22">
        <f>SUM(E4:N4)</f>
        <v>30</v>
      </c>
      <c r="E4" s="18"/>
      <c r="F4" s="8"/>
      <c r="G4" s="7"/>
      <c r="H4" s="8"/>
      <c r="I4" s="7"/>
      <c r="J4" s="8"/>
      <c r="K4" s="7"/>
      <c r="L4" s="8">
        <v>30</v>
      </c>
      <c r="M4" s="15"/>
      <c r="N4" s="15"/>
    </row>
    <row r="5" spans="1:14" ht="12.75">
      <c r="A5" s="14"/>
      <c r="B5" s="6" t="s">
        <v>277</v>
      </c>
      <c r="C5" s="6" t="s">
        <v>275</v>
      </c>
      <c r="D5" s="22">
        <f>SUM(E5:N5)</f>
        <v>30</v>
      </c>
      <c r="E5" s="18"/>
      <c r="F5" s="8"/>
      <c r="G5" s="7"/>
      <c r="H5" s="8"/>
      <c r="I5" s="7"/>
      <c r="J5" s="8"/>
      <c r="K5" s="7"/>
      <c r="L5" s="8">
        <v>30</v>
      </c>
      <c r="M5" s="15"/>
      <c r="N5" s="15"/>
    </row>
    <row r="6" spans="1:14" ht="12.75">
      <c r="A6" s="14"/>
      <c r="B6" s="6" t="s">
        <v>224</v>
      </c>
      <c r="C6" s="6" t="s">
        <v>41</v>
      </c>
      <c r="D6" s="22">
        <f>SUM(E6:N6)</f>
        <v>0</v>
      </c>
      <c r="E6" s="18"/>
      <c r="F6" s="8"/>
      <c r="G6" s="7"/>
      <c r="H6" s="8" t="s">
        <v>125</v>
      </c>
      <c r="I6" s="7"/>
      <c r="J6" s="8"/>
      <c r="K6" s="7"/>
      <c r="L6" s="8"/>
      <c r="M6" s="15"/>
      <c r="N6" s="15"/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A28" sqref="A28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0.7109375" style="0" customWidth="1"/>
    <col min="4" max="4" width="6.7109375" style="0" hidden="1" customWidth="1"/>
    <col min="6" max="14" width="4.28125" style="1" customWidth="1"/>
  </cols>
  <sheetData>
    <row r="1" spans="1:14" ht="21" thickBot="1">
      <c r="A1" s="103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08" thickBot="1">
      <c r="A2" s="9"/>
      <c r="B2" s="10" t="s">
        <v>0</v>
      </c>
      <c r="C2" s="10" t="s">
        <v>1</v>
      </c>
      <c r="D2" s="24" t="s">
        <v>11</v>
      </c>
      <c r="E2" s="21" t="s">
        <v>2</v>
      </c>
      <c r="F2" s="17" t="s">
        <v>3</v>
      </c>
      <c r="G2" s="12" t="s">
        <v>4</v>
      </c>
      <c r="H2" s="11" t="s">
        <v>5</v>
      </c>
      <c r="I2" s="12" t="s">
        <v>6</v>
      </c>
      <c r="J2" s="11" t="s">
        <v>7</v>
      </c>
      <c r="K2" s="12" t="s">
        <v>8</v>
      </c>
      <c r="L2" s="11" t="s">
        <v>9</v>
      </c>
      <c r="M2" s="12" t="s">
        <v>10</v>
      </c>
      <c r="N2" s="13"/>
    </row>
    <row r="3" spans="1:14" ht="12.75">
      <c r="A3" s="33">
        <v>1</v>
      </c>
      <c r="B3" s="34" t="s">
        <v>51</v>
      </c>
      <c r="C3" s="34" t="s">
        <v>52</v>
      </c>
      <c r="D3" s="35">
        <v>1987</v>
      </c>
      <c r="E3" s="22">
        <f>SUM(F3:O3)</f>
        <v>141</v>
      </c>
      <c r="F3" s="36">
        <v>30</v>
      </c>
      <c r="G3" s="8">
        <v>27</v>
      </c>
      <c r="H3" s="37">
        <v>27</v>
      </c>
      <c r="I3" s="8">
        <v>30</v>
      </c>
      <c r="J3" s="37"/>
      <c r="K3" s="8"/>
      <c r="L3" s="37"/>
      <c r="M3" s="8">
        <v>27</v>
      </c>
      <c r="N3" s="38"/>
    </row>
    <row r="4" spans="1:14" ht="12.75">
      <c r="A4" s="27">
        <v>2</v>
      </c>
      <c r="B4" s="28" t="s">
        <v>113</v>
      </c>
      <c r="C4" s="28" t="s">
        <v>41</v>
      </c>
      <c r="D4" s="29">
        <v>1985</v>
      </c>
      <c r="E4" s="23">
        <f>SUM(F4:O4)</f>
        <v>136</v>
      </c>
      <c r="F4" s="30"/>
      <c r="G4" s="5">
        <v>22</v>
      </c>
      <c r="H4" s="31"/>
      <c r="I4" s="5">
        <v>24</v>
      </c>
      <c r="J4" s="31">
        <v>30</v>
      </c>
      <c r="K4" s="5">
        <v>30</v>
      </c>
      <c r="L4" s="31">
        <v>30</v>
      </c>
      <c r="M4" s="5"/>
      <c r="N4" s="32"/>
    </row>
    <row r="5" spans="1:14" ht="12.75">
      <c r="A5" s="27">
        <v>3</v>
      </c>
      <c r="B5" s="28" t="s">
        <v>53</v>
      </c>
      <c r="C5" s="28" t="s">
        <v>54</v>
      </c>
      <c r="D5" s="29">
        <v>1986</v>
      </c>
      <c r="E5" s="23">
        <f>SUM(F5:O5)</f>
        <v>129</v>
      </c>
      <c r="F5" s="30">
        <v>27</v>
      </c>
      <c r="G5" s="5">
        <v>24</v>
      </c>
      <c r="H5" s="31">
        <v>24</v>
      </c>
      <c r="I5" s="5">
        <v>27</v>
      </c>
      <c r="J5" s="31">
        <v>27</v>
      </c>
      <c r="K5" s="5"/>
      <c r="L5" s="31"/>
      <c r="M5" s="5"/>
      <c r="N5" s="32"/>
    </row>
    <row r="6" spans="1:14" ht="12.75">
      <c r="A6" s="27">
        <v>4</v>
      </c>
      <c r="B6" s="28" t="s">
        <v>119</v>
      </c>
      <c r="C6" s="28" t="s">
        <v>120</v>
      </c>
      <c r="D6" s="29">
        <v>1982</v>
      </c>
      <c r="E6" s="23">
        <f>SUM(F6:O6)-G6-I6</f>
        <v>104</v>
      </c>
      <c r="F6" s="30"/>
      <c r="G6" s="43">
        <v>12</v>
      </c>
      <c r="H6" s="31">
        <v>16</v>
      </c>
      <c r="I6" s="43">
        <v>16</v>
      </c>
      <c r="J6" s="31">
        <v>22</v>
      </c>
      <c r="K6" s="5">
        <v>24</v>
      </c>
      <c r="L6" s="31">
        <v>24</v>
      </c>
      <c r="M6" s="5">
        <v>18</v>
      </c>
      <c r="N6" s="32"/>
    </row>
    <row r="7" spans="1:14" ht="12.75">
      <c r="A7" s="27">
        <v>5</v>
      </c>
      <c r="B7" s="28" t="s">
        <v>57</v>
      </c>
      <c r="C7" s="28" t="s">
        <v>13</v>
      </c>
      <c r="D7" s="29"/>
      <c r="E7" s="23">
        <f>SUM(F7:O7)-H7-I7</f>
        <v>103</v>
      </c>
      <c r="F7" s="30">
        <v>20</v>
      </c>
      <c r="G7" s="5"/>
      <c r="H7" s="43">
        <v>14</v>
      </c>
      <c r="I7" s="43">
        <v>10</v>
      </c>
      <c r="J7" s="31">
        <v>20</v>
      </c>
      <c r="K7" s="5">
        <v>27</v>
      </c>
      <c r="L7" s="31">
        <v>22</v>
      </c>
      <c r="M7" s="5">
        <v>14</v>
      </c>
      <c r="N7" s="32"/>
    </row>
    <row r="8" spans="1:14" ht="12.75">
      <c r="A8" s="27">
        <v>6</v>
      </c>
      <c r="B8" s="28" t="s">
        <v>60</v>
      </c>
      <c r="C8" s="28" t="s">
        <v>13</v>
      </c>
      <c r="D8" s="29"/>
      <c r="E8" s="23">
        <f aca="true" t="shared" si="0" ref="E8:E32">SUM(F8:O8)</f>
        <v>74</v>
      </c>
      <c r="F8" s="30">
        <v>16</v>
      </c>
      <c r="G8" s="5"/>
      <c r="H8" s="31">
        <v>18</v>
      </c>
      <c r="I8" s="5">
        <v>18</v>
      </c>
      <c r="J8" s="31"/>
      <c r="K8" s="5">
        <v>22</v>
      </c>
      <c r="L8" s="31"/>
      <c r="M8" s="5"/>
      <c r="N8" s="32"/>
    </row>
    <row r="9" spans="1:14" ht="12.75">
      <c r="A9" s="27">
        <v>7</v>
      </c>
      <c r="B9" s="28" t="s">
        <v>55</v>
      </c>
      <c r="C9" s="28" t="s">
        <v>26</v>
      </c>
      <c r="D9" s="29"/>
      <c r="E9" s="23">
        <f t="shared" si="0"/>
        <v>64</v>
      </c>
      <c r="F9" s="30">
        <v>24</v>
      </c>
      <c r="G9" s="5"/>
      <c r="H9" s="31">
        <v>20</v>
      </c>
      <c r="I9" s="5" t="s">
        <v>125</v>
      </c>
      <c r="J9" s="31"/>
      <c r="K9" s="5"/>
      <c r="L9" s="31"/>
      <c r="M9" s="5">
        <v>20</v>
      </c>
      <c r="N9" s="32"/>
    </row>
    <row r="10" spans="1:14" ht="12.75">
      <c r="A10" s="27">
        <v>8</v>
      </c>
      <c r="B10" s="28" t="s">
        <v>123</v>
      </c>
      <c r="C10" s="28" t="s">
        <v>22</v>
      </c>
      <c r="D10" s="29">
        <v>1990</v>
      </c>
      <c r="E10" s="23">
        <f t="shared" si="0"/>
        <v>48</v>
      </c>
      <c r="F10" s="30"/>
      <c r="G10" s="5">
        <v>8</v>
      </c>
      <c r="H10" s="31"/>
      <c r="I10" s="5">
        <v>12</v>
      </c>
      <c r="J10" s="31">
        <v>18</v>
      </c>
      <c r="K10" s="5"/>
      <c r="L10" s="31"/>
      <c r="M10" s="5">
        <v>10</v>
      </c>
      <c r="N10" s="32"/>
    </row>
    <row r="11" spans="1:14" ht="12.75">
      <c r="A11" s="27">
        <v>9</v>
      </c>
      <c r="B11" s="28" t="s">
        <v>225</v>
      </c>
      <c r="C11" s="28" t="s">
        <v>41</v>
      </c>
      <c r="D11" s="29">
        <v>1989</v>
      </c>
      <c r="E11" s="23">
        <f t="shared" si="0"/>
        <v>46</v>
      </c>
      <c r="F11" s="30"/>
      <c r="G11" s="5"/>
      <c r="H11" s="31"/>
      <c r="I11" s="5">
        <v>22</v>
      </c>
      <c r="J11" s="31">
        <v>24</v>
      </c>
      <c r="K11" s="5"/>
      <c r="L11" s="31"/>
      <c r="M11" s="5"/>
      <c r="N11" s="45"/>
    </row>
    <row r="12" spans="1:14" ht="12.75">
      <c r="A12" s="27">
        <v>10</v>
      </c>
      <c r="B12" s="28" t="s">
        <v>118</v>
      </c>
      <c r="C12" s="28" t="s">
        <v>22</v>
      </c>
      <c r="D12" s="29">
        <v>1989</v>
      </c>
      <c r="E12" s="23">
        <f t="shared" si="0"/>
        <v>34</v>
      </c>
      <c r="F12" s="30"/>
      <c r="G12" s="5">
        <v>14</v>
      </c>
      <c r="H12" s="31"/>
      <c r="I12" s="5">
        <v>20</v>
      </c>
      <c r="J12" s="31"/>
      <c r="K12" s="5"/>
      <c r="L12" s="31"/>
      <c r="M12" s="5"/>
      <c r="N12" s="32"/>
    </row>
    <row r="13" spans="1:14" ht="12.75">
      <c r="A13" s="27">
        <v>11</v>
      </c>
      <c r="B13" s="28" t="s">
        <v>111</v>
      </c>
      <c r="C13" s="28" t="s">
        <v>112</v>
      </c>
      <c r="D13" s="29">
        <v>1985</v>
      </c>
      <c r="E13" s="23">
        <f t="shared" si="0"/>
        <v>30</v>
      </c>
      <c r="F13" s="30"/>
      <c r="G13" s="5">
        <v>30</v>
      </c>
      <c r="H13" s="31"/>
      <c r="I13" s="5"/>
      <c r="J13" s="31"/>
      <c r="K13" s="5"/>
      <c r="L13" s="31"/>
      <c r="M13" s="5"/>
      <c r="N13" s="32"/>
    </row>
    <row r="14" spans="1:14" ht="12.75">
      <c r="A14" s="27"/>
      <c r="B14" s="28" t="s">
        <v>200</v>
      </c>
      <c r="C14" s="28"/>
      <c r="D14" s="29"/>
      <c r="E14" s="23">
        <f t="shared" si="0"/>
        <v>30</v>
      </c>
      <c r="F14" s="30"/>
      <c r="G14" s="5"/>
      <c r="H14" s="31">
        <v>30</v>
      </c>
      <c r="I14" s="5"/>
      <c r="J14" s="31"/>
      <c r="K14" s="5"/>
      <c r="L14" s="31"/>
      <c r="M14" s="5"/>
      <c r="N14" s="45"/>
    </row>
    <row r="15" spans="1:14" ht="12.75">
      <c r="A15" s="27">
        <v>13</v>
      </c>
      <c r="B15" s="28" t="s">
        <v>288</v>
      </c>
      <c r="C15" s="28" t="s">
        <v>289</v>
      </c>
      <c r="D15" s="29"/>
      <c r="E15" s="23">
        <f t="shared" si="0"/>
        <v>30</v>
      </c>
      <c r="F15" s="30"/>
      <c r="G15" s="5"/>
      <c r="H15" s="31"/>
      <c r="I15" s="5"/>
      <c r="J15" s="31"/>
      <c r="K15" s="5"/>
      <c r="L15" s="31"/>
      <c r="M15" s="5">
        <v>30</v>
      </c>
      <c r="N15" s="32"/>
    </row>
    <row r="16" spans="1:14" ht="12.75">
      <c r="A16" s="27">
        <v>14</v>
      </c>
      <c r="B16" s="28" t="s">
        <v>271</v>
      </c>
      <c r="C16" s="28" t="s">
        <v>272</v>
      </c>
      <c r="D16" s="29"/>
      <c r="E16" s="23">
        <f t="shared" si="0"/>
        <v>27</v>
      </c>
      <c r="F16" s="30"/>
      <c r="G16" s="5"/>
      <c r="H16" s="31"/>
      <c r="I16" s="5"/>
      <c r="J16" s="31"/>
      <c r="K16" s="5"/>
      <c r="L16" s="31">
        <v>27</v>
      </c>
      <c r="M16" s="5"/>
      <c r="N16" s="32"/>
    </row>
    <row r="17" spans="1:14" ht="12.75">
      <c r="A17" s="27">
        <v>15</v>
      </c>
      <c r="B17" s="28" t="s">
        <v>290</v>
      </c>
      <c r="C17" s="28" t="s">
        <v>291</v>
      </c>
      <c r="D17" s="29"/>
      <c r="E17" s="23">
        <f t="shared" si="0"/>
        <v>24</v>
      </c>
      <c r="F17" s="30"/>
      <c r="G17" s="5"/>
      <c r="H17" s="31"/>
      <c r="I17" s="5"/>
      <c r="J17" s="31"/>
      <c r="K17" s="5"/>
      <c r="L17" s="31"/>
      <c r="M17" s="5">
        <v>24</v>
      </c>
      <c r="N17" s="32"/>
    </row>
    <row r="18" spans="1:14" ht="12.75">
      <c r="A18" s="27">
        <v>16</v>
      </c>
      <c r="B18" s="28" t="s">
        <v>56</v>
      </c>
      <c r="C18" s="28" t="s">
        <v>52</v>
      </c>
      <c r="D18" s="29"/>
      <c r="E18" s="23">
        <f t="shared" si="0"/>
        <v>22</v>
      </c>
      <c r="F18" s="30">
        <v>22</v>
      </c>
      <c r="G18" s="5"/>
      <c r="H18" s="31"/>
      <c r="I18" s="5"/>
      <c r="J18" s="31"/>
      <c r="K18" s="5"/>
      <c r="L18" s="31"/>
      <c r="M18" s="5"/>
      <c r="N18" s="32"/>
    </row>
    <row r="19" spans="1:14" ht="12.75">
      <c r="A19" s="27"/>
      <c r="B19" s="28" t="s">
        <v>102</v>
      </c>
      <c r="C19" s="28" t="s">
        <v>54</v>
      </c>
      <c r="D19" s="29"/>
      <c r="E19" s="23">
        <f t="shared" si="0"/>
        <v>22</v>
      </c>
      <c r="F19" s="30"/>
      <c r="G19" s="5"/>
      <c r="H19" s="31">
        <v>22</v>
      </c>
      <c r="I19" s="5"/>
      <c r="J19" s="31"/>
      <c r="K19" s="5"/>
      <c r="L19" s="31"/>
      <c r="M19" s="5"/>
      <c r="N19" s="45"/>
    </row>
    <row r="20" spans="1:14" ht="12.75">
      <c r="A20" s="27"/>
      <c r="B20" s="28" t="s">
        <v>292</v>
      </c>
      <c r="C20" s="28" t="s">
        <v>280</v>
      </c>
      <c r="D20" s="29"/>
      <c r="E20" s="23">
        <f t="shared" si="0"/>
        <v>22</v>
      </c>
      <c r="F20" s="30"/>
      <c r="G20" s="5"/>
      <c r="H20" s="31"/>
      <c r="I20" s="5"/>
      <c r="J20" s="31"/>
      <c r="K20" s="5"/>
      <c r="L20" s="31"/>
      <c r="M20" s="5">
        <v>22</v>
      </c>
      <c r="N20" s="32"/>
    </row>
    <row r="21" spans="1:14" ht="12.75">
      <c r="A21" s="27">
        <v>19</v>
      </c>
      <c r="B21" s="28" t="s">
        <v>114</v>
      </c>
      <c r="C21" s="28" t="s">
        <v>115</v>
      </c>
      <c r="D21" s="29">
        <v>1986</v>
      </c>
      <c r="E21" s="23">
        <f t="shared" si="0"/>
        <v>20</v>
      </c>
      <c r="F21" s="30"/>
      <c r="G21" s="5">
        <v>20</v>
      </c>
      <c r="H21" s="31"/>
      <c r="I21" s="5"/>
      <c r="J21" s="31"/>
      <c r="K21" s="5"/>
      <c r="L21" s="31"/>
      <c r="M21" s="5"/>
      <c r="N21" s="32"/>
    </row>
    <row r="22" spans="1:14" ht="12.75">
      <c r="A22" s="27"/>
      <c r="B22" s="28" t="s">
        <v>262</v>
      </c>
      <c r="C22" s="28" t="s">
        <v>13</v>
      </c>
      <c r="D22" s="29"/>
      <c r="E22" s="23">
        <f t="shared" si="0"/>
        <v>20</v>
      </c>
      <c r="F22" s="30"/>
      <c r="G22" s="5"/>
      <c r="H22" s="31"/>
      <c r="I22" s="5"/>
      <c r="J22" s="31"/>
      <c r="K22" s="5">
        <v>20</v>
      </c>
      <c r="L22" s="31"/>
      <c r="M22" s="5"/>
      <c r="N22" s="45"/>
    </row>
    <row r="23" spans="1:14" ht="12.75">
      <c r="A23" s="27">
        <v>21</v>
      </c>
      <c r="B23" s="28" t="s">
        <v>58</v>
      </c>
      <c r="C23" s="28" t="s">
        <v>59</v>
      </c>
      <c r="D23" s="29"/>
      <c r="E23" s="23">
        <f t="shared" si="0"/>
        <v>18</v>
      </c>
      <c r="F23" s="30">
        <v>18</v>
      </c>
      <c r="G23" s="5"/>
      <c r="H23" s="31"/>
      <c r="I23" s="5"/>
      <c r="J23" s="31"/>
      <c r="K23" s="5"/>
      <c r="L23" s="31"/>
      <c r="M23" s="5"/>
      <c r="N23" s="32"/>
    </row>
    <row r="24" spans="1:14" ht="12.75">
      <c r="A24" s="27"/>
      <c r="B24" s="28" t="s">
        <v>116</v>
      </c>
      <c r="C24" s="28" t="s">
        <v>22</v>
      </c>
      <c r="D24" s="29">
        <v>1986</v>
      </c>
      <c r="E24" s="23">
        <f t="shared" si="0"/>
        <v>18</v>
      </c>
      <c r="F24" s="30"/>
      <c r="G24" s="5">
        <v>18</v>
      </c>
      <c r="H24" s="31"/>
      <c r="I24" s="5"/>
      <c r="J24" s="31"/>
      <c r="K24" s="5"/>
      <c r="L24" s="31"/>
      <c r="M24" s="5"/>
      <c r="N24" s="32"/>
    </row>
    <row r="25" spans="1:14" ht="12.75">
      <c r="A25" s="27">
        <v>23</v>
      </c>
      <c r="B25" s="28" t="s">
        <v>117</v>
      </c>
      <c r="C25" s="28" t="s">
        <v>66</v>
      </c>
      <c r="D25" s="29">
        <v>1984</v>
      </c>
      <c r="E25" s="23">
        <f t="shared" si="0"/>
        <v>16</v>
      </c>
      <c r="F25" s="30"/>
      <c r="G25" s="5">
        <v>16</v>
      </c>
      <c r="H25" s="31"/>
      <c r="I25" s="5"/>
      <c r="J25" s="31"/>
      <c r="K25" s="5"/>
      <c r="L25" s="31"/>
      <c r="M25" s="5"/>
      <c r="N25" s="32"/>
    </row>
    <row r="26" spans="1:14" ht="12.75">
      <c r="A26" s="27"/>
      <c r="B26" s="28" t="s">
        <v>293</v>
      </c>
      <c r="C26" s="28" t="s">
        <v>280</v>
      </c>
      <c r="D26" s="29"/>
      <c r="E26" s="23">
        <f t="shared" si="0"/>
        <v>16</v>
      </c>
      <c r="F26" s="30"/>
      <c r="G26" s="5"/>
      <c r="H26" s="31"/>
      <c r="I26" s="5"/>
      <c r="J26" s="31"/>
      <c r="K26" s="5"/>
      <c r="L26" s="31"/>
      <c r="M26" s="5">
        <v>16</v>
      </c>
      <c r="N26" s="32"/>
    </row>
    <row r="27" spans="1:14" ht="12.75">
      <c r="A27" s="27">
        <v>25</v>
      </c>
      <c r="B27" s="28" t="s">
        <v>226</v>
      </c>
      <c r="C27" s="28" t="s">
        <v>227</v>
      </c>
      <c r="D27" s="29"/>
      <c r="E27" s="23">
        <f t="shared" si="0"/>
        <v>14</v>
      </c>
      <c r="F27" s="30"/>
      <c r="G27" s="5"/>
      <c r="H27" s="31"/>
      <c r="I27" s="5">
        <v>14</v>
      </c>
      <c r="J27" s="31"/>
      <c r="K27" s="5"/>
      <c r="L27" s="31"/>
      <c r="M27" s="5"/>
      <c r="N27" s="45"/>
    </row>
    <row r="28" spans="1:14" ht="12.75">
      <c r="A28" s="27"/>
      <c r="B28" s="28" t="s">
        <v>61</v>
      </c>
      <c r="C28" s="28" t="s">
        <v>62</v>
      </c>
      <c r="D28" s="29">
        <v>1990</v>
      </c>
      <c r="E28" s="23">
        <f t="shared" si="0"/>
        <v>14</v>
      </c>
      <c r="F28" s="30">
        <v>14</v>
      </c>
      <c r="G28" s="5"/>
      <c r="H28" s="31"/>
      <c r="I28" s="5"/>
      <c r="J28" s="31"/>
      <c r="K28" s="5"/>
      <c r="L28" s="31"/>
      <c r="M28" s="5"/>
      <c r="N28" s="32"/>
    </row>
    <row r="29" spans="1:14" ht="12.75">
      <c r="A29" s="27">
        <v>27</v>
      </c>
      <c r="B29" s="28" t="s">
        <v>228</v>
      </c>
      <c r="C29" s="28" t="s">
        <v>229</v>
      </c>
      <c r="D29" s="29"/>
      <c r="E29" s="23">
        <f t="shared" si="0"/>
        <v>12</v>
      </c>
      <c r="F29" s="30"/>
      <c r="G29" s="5"/>
      <c r="H29" s="31"/>
      <c r="I29" s="5" t="s">
        <v>125</v>
      </c>
      <c r="J29" s="31"/>
      <c r="K29" s="5"/>
      <c r="L29" s="31"/>
      <c r="M29" s="5">
        <v>12</v>
      </c>
      <c r="N29" s="32"/>
    </row>
    <row r="30" spans="1:14" ht="12.75">
      <c r="A30" s="27">
        <v>28</v>
      </c>
      <c r="B30" s="28" t="s">
        <v>121</v>
      </c>
      <c r="C30" s="28" t="s">
        <v>101</v>
      </c>
      <c r="D30" s="29">
        <v>1990</v>
      </c>
      <c r="E30" s="23">
        <f t="shared" si="0"/>
        <v>10</v>
      </c>
      <c r="F30" s="30"/>
      <c r="G30" s="5">
        <v>10</v>
      </c>
      <c r="H30" s="31"/>
      <c r="I30" s="5"/>
      <c r="J30" s="31"/>
      <c r="K30" s="5"/>
      <c r="L30" s="31"/>
      <c r="M30" s="5"/>
      <c r="N30" s="32"/>
    </row>
    <row r="31" spans="1:14" ht="12.75">
      <c r="A31" s="27">
        <v>29</v>
      </c>
      <c r="B31" s="28" t="s">
        <v>122</v>
      </c>
      <c r="C31" s="28" t="s">
        <v>101</v>
      </c>
      <c r="D31" s="29">
        <v>1990</v>
      </c>
      <c r="E31" s="23">
        <f t="shared" si="0"/>
        <v>9</v>
      </c>
      <c r="F31" s="30"/>
      <c r="G31" s="5">
        <v>9</v>
      </c>
      <c r="H31" s="31"/>
      <c r="I31" s="5"/>
      <c r="J31" s="31"/>
      <c r="K31" s="5"/>
      <c r="L31" s="31"/>
      <c r="M31" s="5"/>
      <c r="N31" s="32"/>
    </row>
    <row r="32" spans="1:14" ht="12.75">
      <c r="A32" s="27">
        <v>30</v>
      </c>
      <c r="B32" s="28" t="s">
        <v>124</v>
      </c>
      <c r="C32" s="28" t="s">
        <v>66</v>
      </c>
      <c r="D32" s="29">
        <v>1990</v>
      </c>
      <c r="E32" s="23">
        <f t="shared" si="0"/>
        <v>0</v>
      </c>
      <c r="F32" s="30"/>
      <c r="G32" s="5" t="s">
        <v>125</v>
      </c>
      <c r="H32" s="31"/>
      <c r="I32" s="5"/>
      <c r="J32" s="31"/>
      <c r="K32" s="5"/>
      <c r="L32" s="31"/>
      <c r="M32" s="5"/>
      <c r="N32" s="32"/>
    </row>
  </sheetData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Bikeři</dc:creator>
  <cp:keywords/>
  <dc:description/>
  <cp:lastModifiedBy>Bikeři</cp:lastModifiedBy>
  <dcterms:created xsi:type="dcterms:W3CDTF">2009-04-19T18:24:10Z</dcterms:created>
  <dcterms:modified xsi:type="dcterms:W3CDTF">2009-09-29T19:54:39Z</dcterms:modified>
  <cp:category/>
  <cp:version/>
  <cp:contentType/>
  <cp:contentStatus/>
</cp:coreProperties>
</file>